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iecte\GPSA Project\4.1_Shoppig_printing-promo_info_materials\"/>
    </mc:Choice>
  </mc:AlternateContent>
  <bookViews>
    <workbookView xWindow="0" yWindow="0" windowWidth="15510" windowHeight="10155"/>
  </bookViews>
  <sheets>
    <sheet name="OP_postere_liflete" sheetId="4" r:id="rId1"/>
  </sheets>
  <definedNames>
    <definedName name="_xlnm.Print_Area" localSheetId="0">OP_postere_liflete!$A$1:$M$355</definedName>
  </definedNames>
  <calcPr calcId="162913" refMode="R1C1" concurrentCalc="0"/>
</workbook>
</file>

<file path=xl/calcChain.xml><?xml version="1.0" encoding="utf-8"?>
<calcChain xmlns="http://schemas.openxmlformats.org/spreadsheetml/2006/main">
  <c r="K331" i="4" l="1"/>
  <c r="M331" i="4"/>
  <c r="K332" i="4"/>
  <c r="M332" i="4"/>
  <c r="K334" i="4"/>
  <c r="M334" i="4"/>
  <c r="K336" i="4"/>
  <c r="M336" i="4"/>
  <c r="K338" i="4"/>
  <c r="M338" i="4"/>
  <c r="K339" i="4"/>
  <c r="M339" i="4"/>
  <c r="K340" i="4"/>
  <c r="M340" i="4"/>
  <c r="K341" i="4"/>
  <c r="M341" i="4"/>
  <c r="K342" i="4"/>
  <c r="M342" i="4"/>
  <c r="K344" i="4"/>
  <c r="M344" i="4"/>
  <c r="K345" i="4"/>
  <c r="M345" i="4"/>
  <c r="K346" i="4"/>
  <c r="M346" i="4"/>
  <c r="K347" i="4"/>
  <c r="M347" i="4"/>
  <c r="K348" i="4"/>
  <c r="M348" i="4"/>
  <c r="K349" i="4"/>
  <c r="M349" i="4"/>
  <c r="M352" i="4"/>
  <c r="K303" i="4"/>
  <c r="M303" i="4"/>
  <c r="K304" i="4"/>
  <c r="M304" i="4"/>
  <c r="K305" i="4"/>
  <c r="M305" i="4"/>
  <c r="K306" i="4"/>
  <c r="M306" i="4"/>
  <c r="K307" i="4"/>
  <c r="M307" i="4"/>
  <c r="K308" i="4"/>
  <c r="M308" i="4"/>
  <c r="K310" i="4"/>
  <c r="M310" i="4"/>
  <c r="K311" i="4"/>
  <c r="M311" i="4"/>
  <c r="K313" i="4"/>
  <c r="M313" i="4"/>
  <c r="K314" i="4"/>
  <c r="M314" i="4"/>
  <c r="K315" i="4"/>
  <c r="M315" i="4"/>
  <c r="K316" i="4"/>
  <c r="M316" i="4"/>
  <c r="K317" i="4"/>
  <c r="M317" i="4"/>
  <c r="K318" i="4"/>
  <c r="M318" i="4"/>
  <c r="K319" i="4"/>
  <c r="M319" i="4"/>
  <c r="K320" i="4"/>
  <c r="M320" i="4"/>
  <c r="K321" i="4"/>
  <c r="M321" i="4"/>
  <c r="K322" i="4"/>
  <c r="M322" i="4"/>
  <c r="K323" i="4"/>
  <c r="M323" i="4"/>
  <c r="K324" i="4"/>
  <c r="M324" i="4"/>
  <c r="K325" i="4"/>
  <c r="M325" i="4"/>
  <c r="K326" i="4"/>
  <c r="M326" i="4"/>
  <c r="K327" i="4"/>
  <c r="M327" i="4"/>
  <c r="M328" i="4"/>
  <c r="K244" i="4"/>
  <c r="M244" i="4"/>
  <c r="K248" i="4"/>
  <c r="M248" i="4"/>
  <c r="K249" i="4"/>
  <c r="M249" i="4"/>
  <c r="K251" i="4"/>
  <c r="M251" i="4"/>
  <c r="K252" i="4"/>
  <c r="M252" i="4"/>
  <c r="K253" i="4"/>
  <c r="M253" i="4"/>
  <c r="K254" i="4"/>
  <c r="M254" i="4"/>
  <c r="K256" i="4"/>
  <c r="M256" i="4"/>
  <c r="K258" i="4"/>
  <c r="M258" i="4"/>
  <c r="K259" i="4"/>
  <c r="M259" i="4"/>
  <c r="K261" i="4"/>
  <c r="M261" i="4"/>
  <c r="K262" i="4"/>
  <c r="M262" i="4"/>
  <c r="K264" i="4"/>
  <c r="M264" i="4"/>
  <c r="K266" i="4"/>
  <c r="M266" i="4"/>
  <c r="K267" i="4"/>
  <c r="M267" i="4"/>
  <c r="K269" i="4"/>
  <c r="M269" i="4"/>
  <c r="K272" i="4"/>
  <c r="M272" i="4"/>
  <c r="K273" i="4"/>
  <c r="M273" i="4"/>
  <c r="K274" i="4"/>
  <c r="M274" i="4"/>
  <c r="K275" i="4"/>
  <c r="M275" i="4"/>
  <c r="K276" i="4"/>
  <c r="M276" i="4"/>
  <c r="K277" i="4"/>
  <c r="M277" i="4"/>
  <c r="K278" i="4"/>
  <c r="M278" i="4"/>
  <c r="K279" i="4"/>
  <c r="M279" i="4"/>
  <c r="K280" i="4"/>
  <c r="M280" i="4"/>
  <c r="K281" i="4"/>
  <c r="M281" i="4"/>
  <c r="K282" i="4"/>
  <c r="M282" i="4"/>
  <c r="K284" i="4"/>
  <c r="M284" i="4"/>
  <c r="K286" i="4"/>
  <c r="M286" i="4"/>
  <c r="K287" i="4"/>
  <c r="M287" i="4"/>
  <c r="K289" i="4"/>
  <c r="M289" i="4"/>
  <c r="K290" i="4"/>
  <c r="M290" i="4"/>
  <c r="K291" i="4"/>
  <c r="M291" i="4"/>
  <c r="K292" i="4"/>
  <c r="M292" i="4"/>
  <c r="K294" i="4"/>
  <c r="M294" i="4"/>
  <c r="K296" i="4"/>
  <c r="M296" i="4"/>
  <c r="K297" i="4"/>
  <c r="M297" i="4"/>
  <c r="K298" i="4"/>
  <c r="M298" i="4"/>
  <c r="M300" i="4"/>
  <c r="K212" i="4"/>
  <c r="M212" i="4"/>
  <c r="K213" i="4"/>
  <c r="M213" i="4"/>
  <c r="K214" i="4"/>
  <c r="M214" i="4"/>
  <c r="K215" i="4"/>
  <c r="M215" i="4"/>
  <c r="K216" i="4"/>
  <c r="M216" i="4"/>
  <c r="K218" i="4"/>
  <c r="M218" i="4"/>
  <c r="K219" i="4"/>
  <c r="M219" i="4"/>
  <c r="K220" i="4"/>
  <c r="M220" i="4"/>
  <c r="K221" i="4"/>
  <c r="M221" i="4"/>
  <c r="K222" i="4"/>
  <c r="M222" i="4"/>
  <c r="K223" i="4"/>
  <c r="M223" i="4"/>
  <c r="K224" i="4"/>
  <c r="M224" i="4"/>
  <c r="K225" i="4"/>
  <c r="M225" i="4"/>
  <c r="K226" i="4"/>
  <c r="M226" i="4"/>
  <c r="K227" i="4"/>
  <c r="M227" i="4"/>
  <c r="K228" i="4"/>
  <c r="M228" i="4"/>
  <c r="K229" i="4"/>
  <c r="M229" i="4"/>
  <c r="K230" i="4"/>
  <c r="M230" i="4"/>
  <c r="K233" i="4"/>
  <c r="M233" i="4"/>
  <c r="K234" i="4"/>
  <c r="M234" i="4"/>
  <c r="K238" i="4"/>
  <c r="M238" i="4"/>
  <c r="K239" i="4"/>
  <c r="M239" i="4"/>
  <c r="K240" i="4"/>
  <c r="M240" i="4"/>
  <c r="M241" i="4"/>
  <c r="K182" i="4"/>
  <c r="M182" i="4"/>
  <c r="K183" i="4"/>
  <c r="M183" i="4"/>
  <c r="K187" i="4"/>
  <c r="M187" i="4"/>
  <c r="K188" i="4"/>
  <c r="M188" i="4"/>
  <c r="K191" i="4"/>
  <c r="M191" i="4"/>
  <c r="K192" i="4"/>
  <c r="M192" i="4"/>
  <c r="K193" i="4"/>
  <c r="M193" i="4"/>
  <c r="K196" i="4"/>
  <c r="M196" i="4"/>
  <c r="K198" i="4"/>
  <c r="M198" i="4"/>
  <c r="K199" i="4"/>
  <c r="M199" i="4"/>
  <c r="K200" i="4"/>
  <c r="M200" i="4"/>
  <c r="K201" i="4"/>
  <c r="M201" i="4"/>
  <c r="K202" i="4"/>
  <c r="M202" i="4"/>
  <c r="K203" i="4"/>
  <c r="M203" i="4"/>
  <c r="K204" i="4"/>
  <c r="M204" i="4"/>
  <c r="K205" i="4"/>
  <c r="M205" i="4"/>
  <c r="K206" i="4"/>
  <c r="M206" i="4"/>
  <c r="K207" i="4"/>
  <c r="M207" i="4"/>
  <c r="K208" i="4"/>
  <c r="M208" i="4"/>
  <c r="M209" i="4"/>
  <c r="K121" i="4"/>
  <c r="M121" i="4"/>
  <c r="K125" i="4"/>
  <c r="M125" i="4"/>
  <c r="K128" i="4"/>
  <c r="M128" i="4"/>
  <c r="K129" i="4"/>
  <c r="M129" i="4"/>
  <c r="K130" i="4"/>
  <c r="M130" i="4"/>
  <c r="K133" i="4"/>
  <c r="M133" i="4"/>
  <c r="K134" i="4"/>
  <c r="M134" i="4"/>
  <c r="K135" i="4"/>
  <c r="M135" i="4"/>
  <c r="K139" i="4"/>
  <c r="M139" i="4"/>
  <c r="K141" i="4"/>
  <c r="M141" i="4"/>
  <c r="K142" i="4"/>
  <c r="M142" i="4"/>
  <c r="K143" i="4"/>
  <c r="M143" i="4"/>
  <c r="K144" i="4"/>
  <c r="M144" i="4"/>
  <c r="K145" i="4"/>
  <c r="M145" i="4"/>
  <c r="K147" i="4"/>
  <c r="M147" i="4"/>
  <c r="K148" i="4"/>
  <c r="M148" i="4"/>
  <c r="K150" i="4"/>
  <c r="M150" i="4"/>
  <c r="K151" i="4"/>
  <c r="M151" i="4"/>
  <c r="K152" i="4"/>
  <c r="M152" i="4"/>
  <c r="K153" i="4"/>
  <c r="M153" i="4"/>
  <c r="K154" i="4"/>
  <c r="M154" i="4"/>
  <c r="K159" i="4"/>
  <c r="M159" i="4"/>
  <c r="K160" i="4"/>
  <c r="M160" i="4"/>
  <c r="K161" i="4"/>
  <c r="M161" i="4"/>
  <c r="K163" i="4"/>
  <c r="M163" i="4"/>
  <c r="K164" i="4"/>
  <c r="M164" i="4"/>
  <c r="K165" i="4"/>
  <c r="M165" i="4"/>
  <c r="K167" i="4"/>
  <c r="M167" i="4"/>
  <c r="K170" i="4"/>
  <c r="M170" i="4"/>
  <c r="K171" i="4"/>
  <c r="M171" i="4"/>
  <c r="K172" i="4"/>
  <c r="M172" i="4"/>
  <c r="K174" i="4"/>
  <c r="M174" i="4"/>
  <c r="K177" i="4"/>
  <c r="M177" i="4"/>
  <c r="M179" i="4"/>
  <c r="K93" i="4"/>
  <c r="M93" i="4"/>
  <c r="K95" i="4"/>
  <c r="M95" i="4"/>
  <c r="K96" i="4"/>
  <c r="M96" i="4"/>
  <c r="K97" i="4"/>
  <c r="M97" i="4"/>
  <c r="K98" i="4"/>
  <c r="M98" i="4"/>
  <c r="K99" i="4"/>
  <c r="M99" i="4"/>
  <c r="K100" i="4"/>
  <c r="M100" i="4"/>
  <c r="K101" i="4"/>
  <c r="M101" i="4"/>
  <c r="K102" i="4"/>
  <c r="M102" i="4"/>
  <c r="K103" i="4"/>
  <c r="M103" i="4"/>
  <c r="K104" i="4"/>
  <c r="M104" i="4"/>
  <c r="K106" i="4"/>
  <c r="M106" i="4"/>
  <c r="K107" i="4"/>
  <c r="M107" i="4"/>
  <c r="K108" i="4"/>
  <c r="M108" i="4"/>
  <c r="K109" i="4"/>
  <c r="M109" i="4"/>
  <c r="K110" i="4"/>
  <c r="M110" i="4"/>
  <c r="K111" i="4"/>
  <c r="M111" i="4"/>
  <c r="K112" i="4"/>
  <c r="M112" i="4"/>
  <c r="K113" i="4"/>
  <c r="M113" i="4"/>
  <c r="K114" i="4"/>
  <c r="M114" i="4"/>
  <c r="K115" i="4"/>
  <c r="M115" i="4"/>
  <c r="K116" i="4"/>
  <c r="M116" i="4"/>
  <c r="M118" i="4"/>
  <c r="K54" i="4"/>
  <c r="M54" i="4"/>
  <c r="K55" i="4"/>
  <c r="M55" i="4"/>
  <c r="K56" i="4"/>
  <c r="M56" i="4"/>
  <c r="K58" i="4"/>
  <c r="M58" i="4"/>
  <c r="K59" i="4"/>
  <c r="M59" i="4"/>
  <c r="K60" i="4"/>
  <c r="M60" i="4"/>
  <c r="K61" i="4"/>
  <c r="M61" i="4"/>
  <c r="K62" i="4"/>
  <c r="M62" i="4"/>
  <c r="K64" i="4"/>
  <c r="M64" i="4"/>
  <c r="K65" i="4"/>
  <c r="M65" i="4"/>
  <c r="K66" i="4"/>
  <c r="M66" i="4"/>
  <c r="K67" i="4"/>
  <c r="M67" i="4"/>
  <c r="K68" i="4"/>
  <c r="M68" i="4"/>
  <c r="K71" i="4"/>
  <c r="M71" i="4"/>
  <c r="K72" i="4"/>
  <c r="M72" i="4"/>
  <c r="K73" i="4"/>
  <c r="M73" i="4"/>
  <c r="K74" i="4"/>
  <c r="M74" i="4"/>
  <c r="K76" i="4"/>
  <c r="M76" i="4"/>
  <c r="K78" i="4"/>
  <c r="M78" i="4"/>
  <c r="K81" i="4"/>
  <c r="M81" i="4"/>
  <c r="K82" i="4"/>
  <c r="M82" i="4"/>
  <c r="K83" i="4"/>
  <c r="M83" i="4"/>
  <c r="K84" i="4"/>
  <c r="M84" i="4"/>
  <c r="K85" i="4"/>
  <c r="M85" i="4"/>
  <c r="K86" i="4"/>
  <c r="M86" i="4"/>
  <c r="K88" i="4"/>
  <c r="M88" i="4"/>
  <c r="K89" i="4"/>
  <c r="M89" i="4"/>
  <c r="M90" i="4"/>
  <c r="K7" i="4"/>
  <c r="M7" i="4"/>
  <c r="K11" i="4"/>
  <c r="M11" i="4"/>
  <c r="K12" i="4"/>
  <c r="M12" i="4"/>
  <c r="K13" i="4"/>
  <c r="M13" i="4"/>
  <c r="K14" i="4"/>
  <c r="M14" i="4"/>
  <c r="K15" i="4"/>
  <c r="M15" i="4"/>
  <c r="K16" i="4"/>
  <c r="M16" i="4"/>
  <c r="K17" i="4"/>
  <c r="M17" i="4"/>
  <c r="K18" i="4"/>
  <c r="M18" i="4"/>
  <c r="K19" i="4"/>
  <c r="M19" i="4"/>
  <c r="K20" i="4"/>
  <c r="M20" i="4"/>
  <c r="K21" i="4"/>
  <c r="M21" i="4"/>
  <c r="K22" i="4"/>
  <c r="M22" i="4"/>
  <c r="K23" i="4"/>
  <c r="M23" i="4"/>
  <c r="K24" i="4"/>
  <c r="M24" i="4"/>
  <c r="K25" i="4"/>
  <c r="M25" i="4"/>
  <c r="K26" i="4"/>
  <c r="M26" i="4"/>
  <c r="K27" i="4"/>
  <c r="M27" i="4"/>
  <c r="K29" i="4"/>
  <c r="M29" i="4"/>
  <c r="K31" i="4"/>
  <c r="M31" i="4"/>
  <c r="K32" i="4"/>
  <c r="M32" i="4"/>
  <c r="K33" i="4"/>
  <c r="M33" i="4"/>
  <c r="K34" i="4"/>
  <c r="M34" i="4"/>
  <c r="K35" i="4"/>
  <c r="M35" i="4"/>
  <c r="K37" i="4"/>
  <c r="M37" i="4"/>
  <c r="K38" i="4"/>
  <c r="M38" i="4"/>
  <c r="K39" i="4"/>
  <c r="M39" i="4"/>
  <c r="K40" i="4"/>
  <c r="M40" i="4"/>
  <c r="K41" i="4"/>
  <c r="M41" i="4"/>
  <c r="K42" i="4"/>
  <c r="M42" i="4"/>
  <c r="K43" i="4"/>
  <c r="M43" i="4"/>
  <c r="K44" i="4"/>
  <c r="M44" i="4"/>
  <c r="K45" i="4"/>
  <c r="M45" i="4"/>
  <c r="K46" i="4"/>
  <c r="M46" i="4"/>
  <c r="K47" i="4"/>
  <c r="M47" i="4"/>
  <c r="K48" i="4"/>
  <c r="M48" i="4"/>
  <c r="K49" i="4"/>
  <c r="M49" i="4"/>
  <c r="M51" i="4"/>
  <c r="M353" i="4"/>
  <c r="L352" i="4"/>
  <c r="L328" i="4"/>
  <c r="L300" i="4"/>
  <c r="L241" i="4"/>
  <c r="L209" i="4"/>
  <c r="L179" i="4"/>
  <c r="L118" i="4"/>
  <c r="L90" i="4"/>
  <c r="L51" i="4"/>
  <c r="L353" i="4"/>
  <c r="E349" i="4"/>
  <c r="E348" i="4"/>
  <c r="E347" i="4"/>
  <c r="E346" i="4"/>
  <c r="E345" i="4"/>
  <c r="E344" i="4"/>
  <c r="E342" i="4"/>
  <c r="E341" i="4"/>
  <c r="E340" i="4"/>
  <c r="E339" i="4"/>
  <c r="E338" i="4"/>
  <c r="E336" i="4"/>
  <c r="E334" i="4"/>
  <c r="E332" i="4"/>
  <c r="E331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1" i="4"/>
  <c r="E310" i="4"/>
  <c r="E308" i="4"/>
  <c r="E307" i="4"/>
  <c r="E306" i="4"/>
  <c r="E305" i="4"/>
  <c r="E304" i="4"/>
  <c r="E303" i="4"/>
  <c r="E298" i="4"/>
  <c r="E297" i="4"/>
  <c r="E296" i="4"/>
  <c r="E294" i="4"/>
  <c r="E292" i="4"/>
  <c r="E291" i="4"/>
  <c r="E290" i="4"/>
  <c r="E289" i="4"/>
  <c r="E287" i="4"/>
  <c r="E286" i="4"/>
  <c r="E284" i="4"/>
  <c r="E282" i="4"/>
  <c r="E281" i="4"/>
  <c r="E280" i="4"/>
  <c r="E279" i="4"/>
  <c r="E278" i="4"/>
  <c r="E277" i="4"/>
  <c r="E276" i="4"/>
  <c r="E275" i="4"/>
  <c r="E274" i="4"/>
  <c r="E273" i="4"/>
  <c r="E272" i="4"/>
  <c r="E269" i="4"/>
  <c r="E267" i="4"/>
  <c r="E266" i="4"/>
  <c r="E264" i="4"/>
  <c r="E262" i="4"/>
  <c r="E261" i="4"/>
  <c r="E259" i="4"/>
  <c r="E258" i="4"/>
  <c r="E256" i="4"/>
  <c r="E254" i="4"/>
  <c r="E253" i="4"/>
  <c r="E252" i="4"/>
  <c r="E251" i="4"/>
  <c r="E249" i="4"/>
  <c r="E248" i="4"/>
  <c r="E244" i="4"/>
  <c r="E240" i="4"/>
  <c r="E239" i="4"/>
  <c r="E238" i="4"/>
  <c r="E234" i="4"/>
  <c r="E233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6" i="4"/>
  <c r="E215" i="4"/>
  <c r="E214" i="4"/>
  <c r="E213" i="4"/>
  <c r="E212" i="4"/>
  <c r="E208" i="4"/>
  <c r="E207" i="4"/>
  <c r="E206" i="4"/>
  <c r="E205" i="4"/>
  <c r="E204" i="4"/>
  <c r="E203" i="4"/>
  <c r="E202" i="4"/>
  <c r="E201" i="4"/>
  <c r="E200" i="4"/>
  <c r="E199" i="4"/>
  <c r="E198" i="4"/>
  <c r="E196" i="4"/>
  <c r="E193" i="4"/>
  <c r="E192" i="4"/>
  <c r="E191" i="4"/>
  <c r="E188" i="4"/>
  <c r="E187" i="4"/>
  <c r="E183" i="4"/>
  <c r="E182" i="4"/>
  <c r="E177" i="4"/>
  <c r="E174" i="4"/>
  <c r="E172" i="4"/>
  <c r="E171" i="4"/>
  <c r="E170" i="4"/>
  <c r="E167" i="4"/>
  <c r="E165" i="4"/>
  <c r="E164" i="4"/>
  <c r="E163" i="4"/>
  <c r="E161" i="4"/>
  <c r="E160" i="4"/>
  <c r="E159" i="4"/>
  <c r="E154" i="4"/>
  <c r="E153" i="4"/>
  <c r="E152" i="4"/>
  <c r="E151" i="4"/>
  <c r="E150" i="4"/>
  <c r="E148" i="4"/>
  <c r="E147" i="4"/>
  <c r="E145" i="4"/>
  <c r="E144" i="4"/>
  <c r="E143" i="4"/>
  <c r="E142" i="4"/>
  <c r="E141" i="4"/>
  <c r="E139" i="4"/>
  <c r="E135" i="4"/>
  <c r="E134" i="4"/>
  <c r="E133" i="4"/>
  <c r="E130" i="4"/>
  <c r="E129" i="4"/>
  <c r="E128" i="4"/>
  <c r="E125" i="4"/>
  <c r="E121" i="4"/>
  <c r="E116" i="4"/>
  <c r="E115" i="4"/>
  <c r="E114" i="4"/>
  <c r="E113" i="4"/>
  <c r="E112" i="4"/>
  <c r="E111" i="4"/>
  <c r="E110" i="4"/>
  <c r="E109" i="4"/>
  <c r="E108" i="4"/>
  <c r="E107" i="4"/>
  <c r="E106" i="4"/>
  <c r="E104" i="4"/>
  <c r="E103" i="4"/>
  <c r="E102" i="4"/>
  <c r="E101" i="4"/>
  <c r="E100" i="4"/>
  <c r="E99" i="4"/>
  <c r="E98" i="4"/>
  <c r="E97" i="4"/>
  <c r="E96" i="4"/>
  <c r="E95" i="4"/>
  <c r="E93" i="4"/>
  <c r="E89" i="4"/>
  <c r="E88" i="4"/>
  <c r="E86" i="4"/>
  <c r="E85" i="4"/>
  <c r="E84" i="4"/>
  <c r="E83" i="4"/>
  <c r="E82" i="4"/>
  <c r="E81" i="4"/>
  <c r="E78" i="4"/>
  <c r="E76" i="4"/>
  <c r="E74" i="4"/>
  <c r="E73" i="4"/>
  <c r="E72" i="4"/>
  <c r="E71" i="4"/>
  <c r="E68" i="4"/>
  <c r="E67" i="4"/>
  <c r="E66" i="4"/>
  <c r="E65" i="4"/>
  <c r="E64" i="4"/>
  <c r="E62" i="4"/>
  <c r="E61" i="4"/>
  <c r="E60" i="4"/>
  <c r="E59" i="4"/>
  <c r="E58" i="4"/>
  <c r="E56" i="4"/>
  <c r="E55" i="4"/>
  <c r="E54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7" i="4"/>
</calcChain>
</file>

<file path=xl/sharedStrings.xml><?xml version="1.0" encoding="utf-8"?>
<sst xmlns="http://schemas.openxmlformats.org/spreadsheetml/2006/main" count="897" uniqueCount="753">
  <si>
    <t>Briceni</t>
  </si>
  <si>
    <t>Cahul</t>
  </si>
  <si>
    <t>Cantemir</t>
  </si>
  <si>
    <t>Nisporeni</t>
  </si>
  <si>
    <t>Orhei</t>
  </si>
  <si>
    <t>Taraclia</t>
  </si>
  <si>
    <t>0-17</t>
  </si>
  <si>
    <t>18-64</t>
  </si>
  <si>
    <t>65+</t>
  </si>
  <si>
    <t>Alexanderfeld</t>
  </si>
  <si>
    <t>Alexandru Ioan Cuza</t>
  </si>
  <si>
    <t>Badicul Moldovenesc</t>
  </si>
  <si>
    <t>Baurci-Moldoveni</t>
  </si>
  <si>
    <t>Borceag</t>
  </si>
  <si>
    <t>Brânza</t>
  </si>
  <si>
    <t>Bucuria</t>
  </si>
  <si>
    <t>Burlacu</t>
  </si>
  <si>
    <t>Chioselia Mare</t>
  </si>
  <si>
    <t>Crihana Veche</t>
  </si>
  <si>
    <t>Cucoara</t>
  </si>
  <si>
    <t>Doina</t>
  </si>
  <si>
    <t>Huluboaia</t>
  </si>
  <si>
    <t>Iujnoe</t>
  </si>
  <si>
    <t>Lebedenco</t>
  </si>
  <si>
    <t>Manta</t>
  </si>
  <si>
    <t>Moscovei</t>
  </si>
  <si>
    <t>Pelinei</t>
  </si>
  <si>
    <t>Slobozia Mare</t>
  </si>
  <si>
    <t>Taraclia de Salcie</t>
  </si>
  <si>
    <t>Tartaul de Salcie</t>
  </si>
  <si>
    <t>Vadul lui Isac</t>
  </si>
  <si>
    <t>Baimaclia</t>
  </si>
  <si>
    <t>Cania</t>
  </si>
  <si>
    <t>Capaclia</t>
  </si>
  <si>
    <t>Chioselia</t>
  </si>
  <si>
    <t>Câietu</t>
  </si>
  <si>
    <t>Ciobalaccia</t>
  </si>
  <si>
    <t>Cociulia</t>
  </si>
  <si>
    <t>Enichioi</t>
  </si>
  <si>
    <t>Lingura</t>
  </si>
  <si>
    <t>Plopi</t>
  </si>
  <si>
    <t>Sadâc</t>
  </si>
  <si>
    <t>Stoianovca</t>
  </si>
  <si>
    <t>Tartaul</t>
  </si>
  <si>
    <t>Toceni</t>
  </si>
  <si>
    <t>Valea Perjei</t>
  </si>
  <si>
    <t>Baraboi</t>
  </si>
  <si>
    <t>Cernoleuca</t>
  </si>
  <si>
    <t>Corbu</t>
  </si>
  <si>
    <t>Elizavetovca</t>
  </si>
  <si>
    <t>Frasin</t>
  </si>
  <si>
    <t>Pivniceni</t>
  </si>
  <si>
    <t>Plop</t>
  </si>
  <si>
    <t>Pocrovca</t>
  </si>
  <si>
    <t>Rediul Mare</t>
  </si>
  <si>
    <t>Sudarca</t>
  </si>
  <si>
    <t>Târnova</t>
  </si>
  <si>
    <t>Ustia</t>
  </si>
  <si>
    <t>Bocani</t>
  </si>
  <si>
    <t>Catranâc</t>
  </si>
  <si>
    <t>Ciolacu Nou</t>
  </si>
  <si>
    <t>Egorovca</t>
  </si>
  <si>
    <t>Glinjeni</t>
  </si>
  <si>
    <t>Izvoare</t>
  </si>
  <si>
    <t>Logofteni</t>
  </si>
  <si>
    <t>Natalievca</t>
  </si>
  <si>
    <t>Obreja Veche</t>
  </si>
  <si>
    <t>Pietrosu</t>
  </si>
  <si>
    <t>Pompa</t>
  </si>
  <si>
    <t>Pruteni</t>
  </si>
  <si>
    <t>Risipeni</t>
  </si>
  <si>
    <t>Scumpia</t>
  </si>
  <si>
    <t>Taxobeni</t>
  </si>
  <si>
    <t>Balatina</t>
  </si>
  <si>
    <t>Cajba</t>
  </si>
  <si>
    <t>Camenca</t>
  </si>
  <si>
    <t>Ciuciulea</t>
  </si>
  <si>
    <t>Cobani</t>
  </si>
  <si>
    <t>Danu</t>
  </si>
  <si>
    <t>Fundurii Noi</t>
  </si>
  <si>
    <t>Fundurii Vechi</t>
  </si>
  <si>
    <t>Hâjdieni</t>
  </si>
  <si>
    <t>Iabloana</t>
  </si>
  <si>
    <t>Limbenii Noi</t>
  </si>
  <si>
    <t>Limbenii Vechi</t>
  </si>
  <si>
    <t>Petrunea</t>
  </si>
  <si>
    <t>Sturzovca</t>
  </si>
  <si>
    <t>Bursuc</t>
  </si>
  <si>
    <t>Iurceni</t>
  </si>
  <si>
    <t>Marinici</t>
  </si>
  <si>
    <t>Valea-Trestieni</t>
  </si>
  <si>
    <t>Zberoaia</t>
  </si>
  <si>
    <t>Berezlogi</t>
  </si>
  <si>
    <t>Bolohan</t>
  </si>
  <si>
    <t>Chiperceni</t>
  </si>
  <si>
    <t>Ciocâlteni</t>
  </si>
  <si>
    <t>Crihana</t>
  </si>
  <si>
    <t>Cucuruzeni</t>
  </si>
  <si>
    <t>Donici</t>
  </si>
  <si>
    <t>Ghetlova</t>
  </si>
  <si>
    <t>Isacova</t>
  </si>
  <si>
    <t>Ivancea</t>
  </si>
  <si>
    <t>Jora De Mijloc</t>
  </si>
  <si>
    <t>Mitoc</t>
  </si>
  <si>
    <t>Morozeni</t>
  </si>
  <si>
    <t>Pelivan</t>
  </si>
  <si>
    <t>Peresecina</t>
  </si>
  <si>
    <t>Piatra</t>
  </si>
  <si>
    <t>Podgoreni</t>
  </si>
  <si>
    <t>Pohorniceni</t>
  </si>
  <si>
    <t>Pohrebeni</t>
  </si>
  <si>
    <t>Step-Soci</t>
  </si>
  <si>
    <t>Susleni</t>
  </si>
  <si>
    <t>Trebujeni</t>
  </si>
  <si>
    <t>Vatici</t>
  </si>
  <si>
    <t>Zahoreni</t>
  </si>
  <si>
    <t>Zorile</t>
  </si>
  <si>
    <t>Parcani</t>
  </si>
  <si>
    <t>Alcedar</t>
  </si>
  <si>
    <t>Chipesca</t>
  </si>
  <si>
    <t>Cobâlea</t>
  </si>
  <si>
    <t>Cotiujenii Mari</t>
  </si>
  <si>
    <t>Mihuleni</t>
  </si>
  <si>
    <t>Pohoarna</t>
  </si>
  <si>
    <t>Poiana</t>
  </si>
  <si>
    <t>Rogojeni</t>
  </si>
  <si>
    <t>Salcia</t>
  </si>
  <si>
    <t>Albota De Jos</t>
  </si>
  <si>
    <t>Albota De Sus</t>
  </si>
  <si>
    <t>Aluatu</t>
  </si>
  <si>
    <t>Balabanu</t>
  </si>
  <si>
    <t>Cairaclia</t>
  </si>
  <si>
    <t>Cealâc</t>
  </si>
  <si>
    <t>Corten</t>
  </si>
  <si>
    <t>Musaitu</t>
  </si>
  <si>
    <t>Novosiolovca</t>
  </si>
  <si>
    <t>Vinogradovca</t>
  </si>
  <si>
    <t> MD-5314 </t>
  </si>
  <si>
    <t> MD-5311 </t>
  </si>
  <si>
    <t> MD-3911 </t>
  </si>
  <si>
    <t> MD-3912 </t>
  </si>
  <si>
    <t> MD-3913 </t>
  </si>
  <si>
    <t> MD-3914 </t>
  </si>
  <si>
    <t> MD-7415 </t>
  </si>
  <si>
    <t> MD-5312 </t>
  </si>
  <si>
    <t> MD-3915 </t>
  </si>
  <si>
    <t> MD-5313 </t>
  </si>
  <si>
    <t> MD-3916 </t>
  </si>
  <si>
    <t> MD-3901 </t>
  </si>
  <si>
    <t> MD-3905 </t>
  </si>
  <si>
    <t> Cahul 5 </t>
  </si>
  <si>
    <t> MD-3907 </t>
  </si>
  <si>
    <t> Cahul 7 </t>
  </si>
  <si>
    <t>MD-3909 </t>
  </si>
  <si>
    <t> Cahul 9 </t>
  </si>
  <si>
    <t> MD-3934 </t>
  </si>
  <si>
    <t> MD-3919 </t>
  </si>
  <si>
    <t> Chircani </t>
  </si>
  <si>
    <t> MD-5315 </t>
  </si>
  <si>
    <t> MD-5316 </t>
  </si>
  <si>
    <t> MD-3917 </t>
  </si>
  <si>
    <t> Cotihana </t>
  </si>
  <si>
    <t> MD-3918 </t>
  </si>
  <si>
    <t> MD-7323 </t>
  </si>
  <si>
    <t> Frumusica </t>
  </si>
  <si>
    <t> MD-5317 </t>
  </si>
  <si>
    <t> MD-5318 </t>
  </si>
  <si>
    <t> Greceni </t>
  </si>
  <si>
    <t> MD-3920 </t>
  </si>
  <si>
    <t>MD-3922 </t>
  </si>
  <si>
    <t> Hutulu </t>
  </si>
  <si>
    <t> Iasnaia Poleana </t>
  </si>
  <si>
    <t> MD-5319 </t>
  </si>
  <si>
    <t> MD-3921 </t>
  </si>
  <si>
    <t> Larga Veche </t>
  </si>
  <si>
    <t> MD-3922 </t>
  </si>
  <si>
    <t> MD-3923 </t>
  </si>
  <si>
    <t> MD-3924 </t>
  </si>
  <si>
    <t> MD-3925 </t>
  </si>
  <si>
    <t> MD-3926 </t>
  </si>
  <si>
    <t> Nicolaevca </t>
  </si>
  <si>
    <t> MD-3933 </t>
  </si>
  <si>
    <t> Paicu </t>
  </si>
  <si>
    <t> Pascani </t>
  </si>
  <si>
    <t> MD-3927 </t>
  </si>
  <si>
    <t> MD-3928 </t>
  </si>
  <si>
    <t>MD-7333 </t>
  </si>
  <si>
    <t> Rumeantev </t>
  </si>
  <si>
    <t> Satuc </t>
  </si>
  <si>
    <t> MD-5320 </t>
  </si>
  <si>
    <t> Spicoasa </t>
  </si>
  <si>
    <t> MD-3929 </t>
  </si>
  <si>
    <t> MD-3930 </t>
  </si>
  <si>
    <t> MD-3931 </t>
  </si>
  <si>
    <t> Tretesti </t>
  </si>
  <si>
    <t> Trifestii Noi </t>
  </si>
  <si>
    <t> Tudoresti </t>
  </si>
  <si>
    <t> MD-3932 </t>
  </si>
  <si>
    <t> Ursoaia </t>
  </si>
  <si>
    <t> MD-5321 </t>
  </si>
  <si>
    <t> MD-5322 </t>
  </si>
  <si>
    <t> MD-5323 </t>
  </si>
  <si>
    <t> Vladimirovca </t>
  </si>
  <si>
    <t>MD-7311 </t>
  </si>
  <si>
    <t> Acui </t>
  </si>
  <si>
    <t> MD-7337 </t>
  </si>
  <si>
    <t> Alexandrovca </t>
  </si>
  <si>
    <t> MD-7312 </t>
  </si>
  <si>
    <t> MD-7313 </t>
  </si>
  <si>
    <t> MD-7324 </t>
  </si>
  <si>
    <t> Bobocica </t>
  </si>
  <si>
    <t> MD-7314 </t>
  </si>
  <si>
    <t> MD-7301 </t>
  </si>
  <si>
    <t> MD-7315 </t>
  </si>
  <si>
    <t> MD-7316 </t>
  </si>
  <si>
    <t> MD-7317 </t>
  </si>
  <si>
    <t> MD-7318 </t>
  </si>
  <si>
    <t> MD-7319 </t>
  </si>
  <si>
    <t> MD-7320 </t>
  </si>
  <si>
    <t> MD-7321 </t>
  </si>
  <si>
    <t> MD-7333 </t>
  </si>
  <si>
    <t> Constantinesti </t>
  </si>
  <si>
    <t>MD-7322 </t>
  </si>
  <si>
    <t> MD-7329 </t>
  </si>
  <si>
    <t> Craciun </t>
  </si>
  <si>
    <t> Dimitrova </t>
  </si>
  <si>
    <t> Flocoasa </t>
  </si>
  <si>
    <t> Floricica </t>
  </si>
  <si>
    <t> MD-7325 </t>
  </si>
  <si>
    <t> Ghioltosu </t>
  </si>
  <si>
    <t> MD-7326 </t>
  </si>
  <si>
    <t> MD-7339 </t>
  </si>
  <si>
    <t> Hanaseni </t>
  </si>
  <si>
    <t> MD-7327 </t>
  </si>
  <si>
    <t> Hirtop </t>
  </si>
  <si>
    <t> Iepureni </t>
  </si>
  <si>
    <t> MD-7328 </t>
  </si>
  <si>
    <t> Leca </t>
  </si>
  <si>
    <t>MD-7330 </t>
  </si>
  <si>
    <t> MD-7331 </t>
  </si>
  <si>
    <t> Popovca </t>
  </si>
  <si>
    <t> MD-7332 </t>
  </si>
  <si>
    <t> MD-7344 </t>
  </si>
  <si>
    <t> MD-7336 </t>
  </si>
  <si>
    <t> Sofranovca </t>
  </si>
  <si>
    <t> MD-7335 </t>
  </si>
  <si>
    <t> Suhat </t>
  </si>
  <si>
    <t> Taraclia </t>
  </si>
  <si>
    <t> Tarancuta </t>
  </si>
  <si>
    <t> MD-7338 </t>
  </si>
  <si>
    <t> Tataraseni </t>
  </si>
  <si>
    <t> MD-7341 </t>
  </si>
  <si>
    <t>MD-7341 </t>
  </si>
  <si>
    <t> Tiganca Noua </t>
  </si>
  <si>
    <t> MD-7340 </t>
  </si>
  <si>
    <t> Tolica </t>
  </si>
  <si>
    <t> Victorovca </t>
  </si>
  <si>
    <t> MD-7343 </t>
  </si>
  <si>
    <t> Vilcele </t>
  </si>
  <si>
    <t> MD-7342 </t>
  </si>
  <si>
    <t> MD-5111 </t>
  </si>
  <si>
    <t> MD-5112 </t>
  </si>
  <si>
    <t> MD-5121 </t>
  </si>
  <si>
    <t> Boroseni </t>
  </si>
  <si>
    <t> MD-5113 </t>
  </si>
  <si>
    <t> Braicau </t>
  </si>
  <si>
    <t> MD-5114 </t>
  </si>
  <si>
    <t> MD-5115 </t>
  </si>
  <si>
    <t> Briceva </t>
  </si>
  <si>
    <t> MD-5123 </t>
  </si>
  <si>
    <t> Caraiman </t>
  </si>
  <si>
    <t> MD-5116 </t>
  </si>
  <si>
    <t> MD-5117 </t>
  </si>
  <si>
    <t> MD-5118 </t>
  </si>
  <si>
    <t> Codrenii Noi </t>
  </si>
  <si>
    <t> MD-5119 </t>
  </si>
  <si>
    <t> MD-5120 </t>
  </si>
  <si>
    <t> MD-5106 </t>
  </si>
  <si>
    <t> MD-5101 </t>
  </si>
  <si>
    <t> MD-5102 </t>
  </si>
  <si>
    <t> Donduseni 2 </t>
  </si>
  <si>
    <t> Elenovca </t>
  </si>
  <si>
    <t> MD-5124 </t>
  </si>
  <si>
    <t> MD-5127 </t>
  </si>
  <si>
    <t> Octeabrscoe </t>
  </si>
  <si>
    <t> MD-5129 </t>
  </si>
  <si>
    <t> MD-5130 </t>
  </si>
  <si>
    <t> MD-5131 </t>
  </si>
  <si>
    <t> Pocrovca </t>
  </si>
  <si>
    <t> MD-5132 </t>
  </si>
  <si>
    <t> MD-5134 </t>
  </si>
  <si>
    <t> MD-5136 </t>
  </si>
  <si>
    <t> MD-5141 </t>
  </si>
  <si>
    <t> MD-5139 </t>
  </si>
  <si>
    <t> Teleseuca Noua </t>
  </si>
  <si>
    <t>MD-5140 </t>
  </si>
  <si>
    <t>MD-5911 </t>
  </si>
  <si>
    <t> Albinetul Nou </t>
  </si>
  <si>
    <t> MD-5911 </t>
  </si>
  <si>
    <t> MD-5936 </t>
  </si>
  <si>
    <t> Beleuti </t>
  </si>
  <si>
    <t> MD-5912 </t>
  </si>
  <si>
    <t> MD-5946 </t>
  </si>
  <si>
    <t> Bocsa </t>
  </si>
  <si>
    <t> MD-5920 </t>
  </si>
  <si>
    <t> Burghelea </t>
  </si>
  <si>
    <t> MD-5913 </t>
  </si>
  <si>
    <t> MD-5914 </t>
  </si>
  <si>
    <t> MD-5915 </t>
  </si>
  <si>
    <t> MD-5916 </t>
  </si>
  <si>
    <t> Catranic loc.c.f. </t>
  </si>
  <si>
    <t> MD-5917 </t>
  </si>
  <si>
    <t> Chetrisul Nou </t>
  </si>
  <si>
    <t> MD-5918 </t>
  </si>
  <si>
    <t> MD-5919 </t>
  </si>
  <si>
    <t> Ciolacu Vechi </t>
  </si>
  <si>
    <t> Ciuluc </t>
  </si>
  <si>
    <t> Comarovca </t>
  </si>
  <si>
    <t> MD-5944 </t>
  </si>
  <si>
    <t> Cuzmenii Vechi </t>
  </si>
  <si>
    <t> Doltu </t>
  </si>
  <si>
    <t> Drujineni </t>
  </si>
  <si>
    <t> MD-5921 </t>
  </si>
  <si>
    <t> MD-5922 </t>
  </si>
  <si>
    <t> Fagadau </t>
  </si>
  <si>
    <t> MD-5901 </t>
  </si>
  <si>
    <t> MD-5902 </t>
  </si>
  <si>
    <t> Falesti 2 </t>
  </si>
  <si>
    <t> MD-5903 </t>
  </si>
  <si>
    <t> Falesti 3 </t>
  </si>
  <si>
    <t> MD-5904 </t>
  </si>
  <si>
    <t> MD-5923 </t>
  </si>
  <si>
    <t> MD-5924 </t>
  </si>
  <si>
    <t> MD-5925 </t>
  </si>
  <si>
    <t>MD-5949 </t>
  </si>
  <si>
    <t> MD-5926 </t>
  </si>
  <si>
    <t> Hitresti </t>
  </si>
  <si>
    <t> MD-5927 </t>
  </si>
  <si>
    <t> MD-5928 </t>
  </si>
  <si>
    <t> Hrubna Noua </t>
  </si>
  <si>
    <t> MD-5929 </t>
  </si>
  <si>
    <t> MD-5930 </t>
  </si>
  <si>
    <t> Ivanovca </t>
  </si>
  <si>
    <t> MD-5931 </t>
  </si>
  <si>
    <t> Izvoare </t>
  </si>
  <si>
    <t> MD-5932 </t>
  </si>
  <si>
    <t> Lucaceni </t>
  </si>
  <si>
    <t> MD-5939 </t>
  </si>
  <si>
    <t> Magura </t>
  </si>
  <si>
    <t> Magura Noua </t>
  </si>
  <si>
    <t> MD-5949 </t>
  </si>
  <si>
    <t> Magureanca </t>
  </si>
  <si>
    <t> MD-5933 </t>
  </si>
  <si>
    <t> MD-5934 </t>
  </si>
  <si>
    <t> Moldoveanca </t>
  </si>
  <si>
    <t> MD-5935 </t>
  </si>
  <si>
    <t> MD-5937 </t>
  </si>
  <si>
    <t> MD-5938 </t>
  </si>
  <si>
    <t> Obreja Noua </t>
  </si>
  <si>
    <t> MD-5942 </t>
  </si>
  <si>
    <t> Pervomaisc </t>
  </si>
  <si>
    <t> Pietrosul Nou </t>
  </si>
  <si>
    <t> MD-5940 </t>
  </si>
  <si>
    <t> Pinzarenii Noi </t>
  </si>
  <si>
    <t> MD-5941 </t>
  </si>
  <si>
    <t> MD-5943 </t>
  </si>
  <si>
    <t> MD-5945 </t>
  </si>
  <si>
    <t> Rautelul Nou </t>
  </si>
  <si>
    <t> Rediul de Jos </t>
  </si>
  <si>
    <t> Rediul de Sus </t>
  </si>
  <si>
    <t> MD-5948 </t>
  </si>
  <si>
    <t> Sarata Noua </t>
  </si>
  <si>
    <t> MD-5947 </t>
  </si>
  <si>
    <t> Socii Noi </t>
  </si>
  <si>
    <t> Socii Vechi </t>
  </si>
  <si>
    <t> Soltoaia </t>
  </si>
  <si>
    <t> Suvorovca </t>
  </si>
  <si>
    <t> Tapoc </t>
  </si>
  <si>
    <t> MD-5950 </t>
  </si>
  <si>
    <t> Unteni </t>
  </si>
  <si>
    <t> MD-5951 </t>
  </si>
  <si>
    <t> Valea Rusului </t>
  </si>
  <si>
    <t> Vranesti </t>
  </si>
  <si>
    <t>MD-4911 </t>
  </si>
  <si>
    <t> MD-4912 </t>
  </si>
  <si>
    <t> Bisericani </t>
  </si>
  <si>
    <t> MD-4915 </t>
  </si>
  <si>
    <t> Brinzeni </t>
  </si>
  <si>
    <t> MD-4913 </t>
  </si>
  <si>
    <t> Butesti </t>
  </si>
  <si>
    <t> MD-4914 </t>
  </si>
  <si>
    <t> MD-4920 </t>
  </si>
  <si>
    <t> Camencuta </t>
  </si>
  <si>
    <t> MD-4916 </t>
  </si>
  <si>
    <t> MD-4911 </t>
  </si>
  <si>
    <t> Clococenii Vechi </t>
  </si>
  <si>
    <t> MD-4918 </t>
  </si>
  <si>
    <t> Cot </t>
  </si>
  <si>
    <t> MD-4919 </t>
  </si>
  <si>
    <t> MD-4921 </t>
  </si>
  <si>
    <t> MD-4922 </t>
  </si>
  <si>
    <t>MD-4923 </t>
  </si>
  <si>
    <t> MD-4901 </t>
  </si>
  <si>
    <t> MD-4924 </t>
  </si>
  <si>
    <t> Hijdieni </t>
  </si>
  <si>
    <t> MD-4925 </t>
  </si>
  <si>
    <t> MD-4926 </t>
  </si>
  <si>
    <t> MD-4927 </t>
  </si>
  <si>
    <t> Lipovat </t>
  </si>
  <si>
    <t> MD-4933 </t>
  </si>
  <si>
    <t> Moara Domneasca </t>
  </si>
  <si>
    <t> Molesti </t>
  </si>
  <si>
    <t> MD-4928 </t>
  </si>
  <si>
    <t> MD-4929 </t>
  </si>
  <si>
    <t> Serghieni </t>
  </si>
  <si>
    <t> Soroca </t>
  </si>
  <si>
    <t> Stircea </t>
  </si>
  <si>
    <t> MD-4931 </t>
  </si>
  <si>
    <t> MD-4934 </t>
  </si>
  <si>
    <t> Tomestii Noi </t>
  </si>
  <si>
    <t> Tomestii Vechi </t>
  </si>
  <si>
    <t> MD-4932 </t>
  </si>
  <si>
    <t>MD-6411 </t>
  </si>
  <si>
    <t> Bacseni </t>
  </si>
  <si>
    <t> MD-6412 </t>
  </si>
  <si>
    <t> MD-6413 </t>
  </si>
  <si>
    <t> MD-6414 </t>
  </si>
  <si>
    <t> MD-6415 </t>
  </si>
  <si>
    <t> MD-6416 </t>
  </si>
  <si>
    <t> MD-6417 </t>
  </si>
  <si>
    <t> MD-6442 </t>
  </si>
  <si>
    <t> MD-6419 </t>
  </si>
  <si>
    <t> Chilisoaia </t>
  </si>
  <si>
    <t> MD-6421 </t>
  </si>
  <si>
    <t> Cirnesti </t>
  </si>
  <si>
    <t> MD-6423 </t>
  </si>
  <si>
    <t> MD-6424 </t>
  </si>
  <si>
    <t>MD-6437 </t>
  </si>
  <si>
    <t> Drojdieni </t>
  </si>
  <si>
    <t> MD-6418 </t>
  </si>
  <si>
    <t> Gaureni </t>
  </si>
  <si>
    <t> MD-6427 </t>
  </si>
  <si>
    <t> MD-6430 </t>
  </si>
  <si>
    <t> Helesteni </t>
  </si>
  <si>
    <t> MD-6428 </t>
  </si>
  <si>
    <t> Isaicani </t>
  </si>
  <si>
    <t> MD-6429 </t>
  </si>
  <si>
    <t> MD-6438 </t>
  </si>
  <si>
    <t> Luminita </t>
  </si>
  <si>
    <t> MD-6432 </t>
  </si>
  <si>
    <t> Mirzoaia </t>
  </si>
  <si>
    <t> MD-6401 </t>
  </si>
  <si>
    <t> MD-6437 </t>
  </si>
  <si>
    <t> Odaia </t>
  </si>
  <si>
    <t> MD-6433 </t>
  </si>
  <si>
    <t> Paruceni </t>
  </si>
  <si>
    <t> MD-6434 </t>
  </si>
  <si>
    <t> Selisteni </t>
  </si>
  <si>
    <t>MD-6436 </t>
  </si>
  <si>
    <t> Sendreni </t>
  </si>
  <si>
    <t> MD-6435 </t>
  </si>
  <si>
    <t> Valea Nirnovei </t>
  </si>
  <si>
    <t> MD-6439 </t>
  </si>
  <si>
    <t> MD-6440 </t>
  </si>
  <si>
    <t> Vulcanesti </t>
  </si>
  <si>
    <t> MD-6441 </t>
  </si>
  <si>
    <t> MD-3556 </t>
  </si>
  <si>
    <t> Andreevca </t>
  </si>
  <si>
    <t> MD-3511 </t>
  </si>
  <si>
    <t> MD-3512 </t>
  </si>
  <si>
    <t> MD-3513 </t>
  </si>
  <si>
    <t> MD-3515 </t>
  </si>
  <si>
    <t> Branesti </t>
  </si>
  <si>
    <t> MD-3514 </t>
  </si>
  <si>
    <t> MD-3516 </t>
  </si>
  <si>
    <t> Breanova </t>
  </si>
  <si>
    <t> MD-3547 </t>
  </si>
  <si>
    <t> Budai </t>
  </si>
  <si>
    <t> MD-3517 </t>
  </si>
  <si>
    <t> MD-3552 </t>
  </si>
  <si>
    <t> Butuceni </t>
  </si>
  <si>
    <t> MD-3526 </t>
  </si>
  <si>
    <t> Camencea </t>
  </si>
  <si>
    <t> MD-3518 </t>
  </si>
  <si>
    <t> Cihoreni </t>
  </si>
  <si>
    <t> MD-3519 </t>
  </si>
  <si>
    <t> MD-3520 </t>
  </si>
  <si>
    <t> Cismea </t>
  </si>
  <si>
    <t>MD-3521 </t>
  </si>
  <si>
    <t> Clisova Noua </t>
  </si>
  <si>
    <t> MD-3523 </t>
  </si>
  <si>
    <t> MD-3522 </t>
  </si>
  <si>
    <t> Cucuruzenii de Sus </t>
  </si>
  <si>
    <t> MD-3524 </t>
  </si>
  <si>
    <t> Curchi </t>
  </si>
  <si>
    <t> MD-3525 </t>
  </si>
  <si>
    <t> Discova </t>
  </si>
  <si>
    <t> Fedoreuca </t>
  </si>
  <si>
    <t> MD-3527 </t>
  </si>
  <si>
    <t> Furceni </t>
  </si>
  <si>
    <t> MD-3528 </t>
  </si>
  <si>
    <t> MD-3529 </t>
  </si>
  <si>
    <t> MD-3530 </t>
  </si>
  <si>
    <t> Hulboaca </t>
  </si>
  <si>
    <t> MD-3557 </t>
  </si>
  <si>
    <t> Inculet </t>
  </si>
  <si>
    <t> MD-3531 </t>
  </si>
  <si>
    <t> MD-3532 </t>
  </si>
  <si>
    <t> MD-3533 </t>
  </si>
  <si>
    <t> MD-3542 </t>
  </si>
  <si>
    <t> Jeloboc </t>
  </si>
  <si>
    <t> MD-3534 </t>
  </si>
  <si>
    <t> Jora de Jos </t>
  </si>
  <si>
    <t> MD-3535 </t>
  </si>
  <si>
    <t> Jora de Sus </t>
  </si>
  <si>
    <t> Lopatna </t>
  </si>
  <si>
    <t> MD-3545 </t>
  </si>
  <si>
    <t> Lucaseuca </t>
  </si>
  <si>
    <t> MD-3536 </t>
  </si>
  <si>
    <t> Mana </t>
  </si>
  <si>
    <t> MD-3537 </t>
  </si>
  <si>
    <t> Mirzaci </t>
  </si>
  <si>
    <t> MD-3503 </t>
  </si>
  <si>
    <t> Morovaia </t>
  </si>
  <si>
    <t> MD-3538 </t>
  </si>
  <si>
    <t>MD-3539 </t>
  </si>
  <si>
    <t> Noroceni </t>
  </si>
  <si>
    <t> Ocnita-razesi </t>
  </si>
  <si>
    <t> Ocnita-tarani </t>
  </si>
  <si>
    <t> MD-3502 </t>
  </si>
  <si>
    <t> Orhei 3 </t>
  </si>
  <si>
    <t> MD-3504 </t>
  </si>
  <si>
    <t> Orhei 4 </t>
  </si>
  <si>
    <t> MD-3505 </t>
  </si>
  <si>
    <t> Orhei 5 </t>
  </si>
  <si>
    <t> MD-3540 </t>
  </si>
  <si>
    <t> MD-3541 </t>
  </si>
  <si>
    <t> MD-3550 </t>
  </si>
  <si>
    <t> Pocsesti </t>
  </si>
  <si>
    <t> MD-3543 </t>
  </si>
  <si>
    <t> MD-3544 </t>
  </si>
  <si>
    <t> MD-3554 </t>
  </si>
  <si>
    <t> Sercani </t>
  </si>
  <si>
    <t> MD-3546 </t>
  </si>
  <si>
    <t> Sirota </t>
  </si>
  <si>
    <t> Slobozia-Hodorogea </t>
  </si>
  <si>
    <t> MD-3548 </t>
  </si>
  <si>
    <t> MD-3549 </t>
  </si>
  <si>
    <t> Tabara </t>
  </si>
  <si>
    <t> Tirzieni </t>
  </si>
  <si>
    <t> MD-3553 </t>
  </si>
  <si>
    <t> Viprova </t>
  </si>
  <si>
    <t> MD-3555 </t>
  </si>
  <si>
    <t> Vorotet </t>
  </si>
  <si>
    <t> MD-5439 </t>
  </si>
  <si>
    <t> MD-7211 </t>
  </si>
  <si>
    <t> MD-7212 </t>
  </si>
  <si>
    <t> MD-7213 </t>
  </si>
  <si>
    <t> MD-7214 </t>
  </si>
  <si>
    <t> Cobilea loc.c.f. </t>
  </si>
  <si>
    <t> MD-7215 </t>
  </si>
  <si>
    <t> MD-7216 </t>
  </si>
  <si>
    <t> MD-7217 </t>
  </si>
  <si>
    <t> Curatura </t>
  </si>
  <si>
    <t> Cuselauca </t>
  </si>
  <si>
    <t> MD-7218 </t>
  </si>
  <si>
    <t> MD-7219 </t>
  </si>
  <si>
    <t> MD-7220 </t>
  </si>
  <si>
    <t> MD-7221 </t>
  </si>
  <si>
    <t> MD-7222 </t>
  </si>
  <si>
    <t> MD-7231 </t>
  </si>
  <si>
    <t> Lelina </t>
  </si>
  <si>
    <t>MD-7223 </t>
  </si>
  <si>
    <t> MD-7224 </t>
  </si>
  <si>
    <t> MD-7225 </t>
  </si>
  <si>
    <t> MD-7226 </t>
  </si>
  <si>
    <t> MD-7227 </t>
  </si>
  <si>
    <t> MD-7228 </t>
  </si>
  <si>
    <t> MD-7229 </t>
  </si>
  <si>
    <t> Recesti </t>
  </si>
  <si>
    <t> MD-7230 </t>
  </si>
  <si>
    <t> Rogojeni loc.c.f. </t>
  </si>
  <si>
    <t> MD-7233 </t>
  </si>
  <si>
    <t> MD-7234 </t>
  </si>
  <si>
    <t> MD-7235 </t>
  </si>
  <si>
    <t> MD-7232 </t>
  </si>
  <si>
    <t> Socola </t>
  </si>
  <si>
    <t> MD-7201 </t>
  </si>
  <si>
    <t> MD-7236 </t>
  </si>
  <si>
    <t> Zahorna </t>
  </si>
  <si>
    <t>MD-7411 </t>
  </si>
  <si>
    <t> MD-7412 </t>
  </si>
  <si>
    <t> MD-7413 </t>
  </si>
  <si>
    <t> MD-7414 </t>
  </si>
  <si>
    <t> MD-7416 </t>
  </si>
  <si>
    <t> MD-7417 </t>
  </si>
  <si>
    <t> MD-7419 </t>
  </si>
  <si>
    <t> MD-7418 </t>
  </si>
  <si>
    <t> MD-7420 </t>
  </si>
  <si>
    <t> MD-7421 </t>
  </si>
  <si>
    <t> MD-7411 </t>
  </si>
  <si>
    <t> MD-7423 </t>
  </si>
  <si>
    <t>MD-7424 </t>
  </si>
  <si>
    <t> MD-7425 </t>
  </si>
  <si>
    <t> MD-7426 </t>
  </si>
  <si>
    <t> MD-7401 </t>
  </si>
  <si>
    <t> MD-7402 </t>
  </si>
  <si>
    <t> MD-7422 </t>
  </si>
  <si>
    <t> MD-7427 </t>
  </si>
  <si>
    <t>Total Varsta adulta</t>
  </si>
  <si>
    <t>18-65+</t>
  </si>
  <si>
    <t>Odobesti </t>
  </si>
  <si>
    <t> Chirilovca </t>
  </si>
  <si>
    <t> Ciumai </t>
  </si>
  <si>
    <t> Cortenul Nou </t>
  </si>
  <si>
    <t> Dermengi </t>
  </si>
  <si>
    <t> Hagichioi </t>
  </si>
  <si>
    <t> Mirnoe </t>
  </si>
  <si>
    <t> Orehovca </t>
  </si>
  <si>
    <t> Rosita </t>
  </si>
  <si>
    <t> Samurza </t>
  </si>
  <si>
    <t> Sofievca </t>
  </si>
  <si>
    <t> Taraclia 2 </t>
  </si>
  <si>
    <t>Donduseni</t>
  </si>
  <si>
    <t xml:space="preserve"> Falesti </t>
  </si>
  <si>
    <t>Falesti</t>
  </si>
  <si>
    <t xml:space="preserve">Glodeni </t>
  </si>
  <si>
    <t>Soldanesti</t>
  </si>
  <si>
    <t>Total Cahul</t>
  </si>
  <si>
    <t>Total Glodeni</t>
  </si>
  <si>
    <t>Total Nisporeni</t>
  </si>
  <si>
    <t>Total Orhei</t>
  </si>
  <si>
    <t>Total Taraclia</t>
  </si>
  <si>
    <r>
      <t xml:space="preserve">persoane </t>
    </r>
    <r>
      <rPr>
        <i/>
        <sz val="12"/>
        <color indexed="8"/>
        <rFont val="Cambria"/>
        <family val="1"/>
        <scheme val="major"/>
      </rPr>
      <t>/ человек / persons</t>
    </r>
  </si>
  <si>
    <r>
      <t xml:space="preserve">Total
</t>
    </r>
    <r>
      <rPr>
        <i/>
        <sz val="12"/>
        <color indexed="8"/>
        <rFont val="Cambria"/>
        <family val="1"/>
        <scheme val="major"/>
      </rPr>
      <t>Всего
Total</t>
    </r>
    <r>
      <rPr>
        <b/>
        <sz val="12"/>
        <color indexed="8"/>
        <rFont val="Cambria"/>
        <family val="1"/>
        <scheme val="major"/>
      </rPr>
      <t xml:space="preserve">
</t>
    </r>
  </si>
  <si>
    <r>
      <t xml:space="preserve">Sexul
</t>
    </r>
    <r>
      <rPr>
        <i/>
        <sz val="12"/>
        <color indexed="8"/>
        <rFont val="Cambria"/>
        <family val="1"/>
        <scheme val="major"/>
      </rPr>
      <t>Пол
Sex</t>
    </r>
  </si>
  <si>
    <r>
      <t xml:space="preserve">masculin
</t>
    </r>
    <r>
      <rPr>
        <i/>
        <sz val="12"/>
        <color indexed="8"/>
        <rFont val="Cambria"/>
        <family val="1"/>
        <scheme val="major"/>
      </rPr>
      <t>мужской
male</t>
    </r>
  </si>
  <si>
    <r>
      <t xml:space="preserve">feminin
</t>
    </r>
    <r>
      <rPr>
        <i/>
        <sz val="12"/>
        <color indexed="8"/>
        <rFont val="Cambria"/>
        <family val="1"/>
        <scheme val="major"/>
      </rPr>
      <t>женский
female</t>
    </r>
  </si>
  <si>
    <t>Total Cantemir</t>
  </si>
  <si>
    <t>Annex 1.</t>
  </si>
  <si>
    <t>Postal offices</t>
  </si>
  <si>
    <t>Municipality/County
City/Commune</t>
  </si>
  <si>
    <t>List of the postal offices from 9 rayons for placement  of promotional posters and  distribution of flayer to the population in each locality</t>
  </si>
  <si>
    <t xml:space="preserve">Placement of  promotional posters </t>
  </si>
  <si>
    <t>Distribution of flayer</t>
  </si>
  <si>
    <t>Grand Total</t>
  </si>
  <si>
    <t xml:space="preserve">Cantemir </t>
  </si>
  <si>
    <t xml:space="preserve">Nisporeni </t>
  </si>
  <si>
    <t>Andrusul de Jos</t>
  </si>
  <si>
    <t>Andrusul de Sus</t>
  </si>
  <si>
    <t>Colibasi</t>
  </si>
  <si>
    <t>Giurgiulesti</t>
  </si>
  <si>
    <t>Lucesti</t>
  </si>
  <si>
    <t>Rosu</t>
  </si>
  <si>
    <t>Zârnesti</t>
  </si>
  <si>
    <t>Antonesti</t>
  </si>
  <si>
    <t>Cârpesti</t>
  </si>
  <si>
    <t>Câsla</t>
  </si>
  <si>
    <t>Costangalia</t>
  </si>
  <si>
    <t>Gotesti</t>
  </si>
  <si>
    <t>Haragâs</t>
  </si>
  <si>
    <t>Pleseni</t>
  </si>
  <si>
    <t>Porumbesti</t>
  </si>
  <si>
    <t>samalia</t>
  </si>
  <si>
    <t>Visniovca</t>
  </si>
  <si>
    <t xml:space="preserve">Donduseni </t>
  </si>
  <si>
    <t>Arionesti</t>
  </si>
  <si>
    <t>Horodiste</t>
  </si>
  <si>
    <t>Mosana</t>
  </si>
  <si>
    <t>Teleseuca</t>
  </si>
  <si>
    <t>Total Donduseni</t>
  </si>
  <si>
    <t>Chetris</t>
  </si>
  <si>
    <t>Hâncesti</t>
  </si>
  <si>
    <t>Horesti</t>
  </si>
  <si>
    <t>Cuhnesti</t>
  </si>
  <si>
    <t>Dusmani</t>
  </si>
  <si>
    <t>Viisoara</t>
  </si>
  <si>
    <t>Bolduresti</t>
  </si>
  <si>
    <t>Cioresti</t>
  </si>
  <si>
    <t>Ciutesti</t>
  </si>
  <si>
    <t>Cristesti</t>
  </si>
  <si>
    <t>Grozesti</t>
  </si>
  <si>
    <t>Milesti</t>
  </si>
  <si>
    <t>Seliste</t>
  </si>
  <si>
    <t>siscani</t>
  </si>
  <si>
    <t>Biesti</t>
  </si>
  <si>
    <t>Clisova</t>
  </si>
  <si>
    <t>Mârzesti</t>
  </si>
  <si>
    <t>Teleseu</t>
  </si>
  <si>
    <t>Cusmirca</t>
  </si>
  <si>
    <t>Dobrusa</t>
  </si>
  <si>
    <t>Oliscani</t>
  </si>
  <si>
    <t>sestaci</t>
  </si>
  <si>
    <t>sipca</t>
  </si>
  <si>
    <t>Vadul-Rascov</t>
  </si>
  <si>
    <t>Grupa de vârsta, ani
Возрастная группа, лет
Age group, years</t>
  </si>
  <si>
    <t>Burlaceni</t>
  </si>
  <si>
    <t>Gavanoasa</t>
  </si>
  <si>
    <t>Larga Noua</t>
  </si>
  <si>
    <t>Tataresti</t>
  </si>
  <si>
    <t>Valeni</t>
  </si>
  <si>
    <t>Scaieni</t>
  </si>
  <si>
    <t xml:space="preserve">Falesti </t>
  </si>
  <si>
    <t>Calinesti</t>
  </si>
  <si>
    <t>Calugar</t>
  </si>
  <si>
    <t>Falestii Noi</t>
  </si>
  <si>
    <t>Iscalau</t>
  </si>
  <si>
    <t>Marandeni</t>
  </si>
  <si>
    <t>Pânzareni</t>
  </si>
  <si>
    <t>Sarata Veche</t>
  </si>
  <si>
    <t>Total Falesti</t>
  </si>
  <si>
    <t>Balanesti</t>
  </si>
  <si>
    <t>Balauresti</t>
  </si>
  <si>
    <t>Barboieni</t>
  </si>
  <si>
    <t>Bratuleni</t>
  </si>
  <si>
    <t>Calimanesti</t>
  </si>
  <si>
    <t>Soltanesti</t>
  </si>
  <si>
    <t>Varzaresti</t>
  </si>
  <si>
    <t>Vânatori</t>
  </si>
  <si>
    <t>Braviceni</t>
  </si>
  <si>
    <t>Bulaiesti</t>
  </si>
  <si>
    <t>Malaiesti</t>
  </si>
  <si>
    <t>Neculaieuca</t>
  </si>
  <si>
    <t>Samananca</t>
  </si>
  <si>
    <t>soldanesti</t>
  </si>
  <si>
    <t>Fuzauca</t>
  </si>
  <si>
    <t>Gauzeni</t>
  </si>
  <si>
    <t>Raspopeni</t>
  </si>
  <si>
    <t>Samascani</t>
  </si>
  <si>
    <t>Budai</t>
  </si>
  <si>
    <t>Câslita-Prut</t>
  </si>
  <si>
    <t>Lopatica</t>
  </si>
  <si>
    <t>Larguta</t>
  </si>
  <si>
    <t>tiganca</t>
  </si>
  <si>
    <t>Climauti</t>
  </si>
  <si>
    <t>Criscauti</t>
  </si>
  <si>
    <t>taul</t>
  </si>
  <si>
    <t>Albinetul Vechi</t>
  </si>
  <si>
    <t>Hiliuti</t>
  </si>
  <si>
    <t>Ilenuta</t>
  </si>
  <si>
    <t>Musteata</t>
  </si>
  <si>
    <t>Navârnet</t>
  </si>
  <si>
    <t>Pârlita</t>
  </si>
  <si>
    <t>Rautel</t>
  </si>
  <si>
    <t>Boltun</t>
  </si>
  <si>
    <t>Putintei</t>
  </si>
  <si>
    <t>Vâscauti</t>
  </si>
  <si>
    <t>Climautii De Jos</t>
  </si>
  <si>
    <t>Localities from their component</t>
  </si>
  <si>
    <t>Glodeni</t>
  </si>
  <si>
    <t>Tvardita</t>
  </si>
  <si>
    <t>Locality</t>
  </si>
  <si>
    <t>Total Soldanesti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</si>
</sst>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38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Cambria"/>
      <family val="1"/>
      <scheme val="major"/>
    </font>
    <font>
      <i/>
      <sz val="12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4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1" fillId="0" borderId="0"/>
    <xf numFmtId="0" fontId="5" fillId="0" borderId="0"/>
  </cellStyleXfs>
  <cellXfs count="149">
    <xf numFmtId="0" fontId="0" fillId="0" borderId="0" xfId="0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Fill="1" applyBorder="1"/>
    <xf numFmtId="0" fontId="8" fillId="0" borderId="1" xfId="0" applyFont="1" applyFill="1" applyBorder="1" applyAlignment="1">
      <alignment horizontal="left" indent="2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indent="2"/>
    </xf>
    <xf numFmtId="3" fontId="8" fillId="0" borderId="2" xfId="0" applyNumberFormat="1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/>
    <xf numFmtId="0" fontId="8" fillId="0" borderId="13" xfId="0" applyFont="1" applyBorder="1" applyAlignment="1">
      <alignment horizontal="right"/>
    </xf>
    <xf numFmtId="3" fontId="10" fillId="0" borderId="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top"/>
    </xf>
    <xf numFmtId="3" fontId="13" fillId="3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1" xfId="0" applyFont="1" applyFill="1" applyBorder="1" applyAlignment="1"/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</cellXfs>
  <cellStyles count="9">
    <cellStyle name="Hyperlink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Picture 32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" name="Picture 32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4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" name="Picture 33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" name="Picture 33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" name="Picture 33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" name="Picture 33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" name="Picture 33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" name="Picture 33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" name="Picture 33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" name="Picture 33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" name="Picture 33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8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" name="Picture 33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" name="Picture 34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5" name="Picture 34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6" name="Picture 34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" name="Picture 34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" name="Picture 34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9" name="Picture 34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0" name="Picture 34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01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" name="Picture 34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" name="Picture 34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2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23" name="Picture 34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35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35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35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35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8" name="Picture 35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1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352425</xdr:colOff>
      <xdr:row>25</xdr:row>
      <xdr:rowOff>123825</xdr:rowOff>
    </xdr:from>
    <xdr:to>
      <xdr:col>0</xdr:col>
      <xdr:colOff>361950</xdr:colOff>
      <xdr:row>25</xdr:row>
      <xdr:rowOff>133350</xdr:rowOff>
    </xdr:to>
    <xdr:pic>
      <xdr:nvPicPr>
        <xdr:cNvPr id="29" name="Picture 35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5133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0" name="Picture 35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4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" name="Picture 35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8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</xdr:colOff>
      <xdr:row>17</xdr:row>
      <xdr:rowOff>9525</xdr:rowOff>
    </xdr:to>
    <xdr:pic>
      <xdr:nvPicPr>
        <xdr:cNvPr id="32" name="Picture 35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272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" name="Picture 35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8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" name="Picture 36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5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6" name="Picture 36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20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7" name="Picture 3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8" name="Picture 3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39" name="Picture 3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53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40" name="Picture 3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1" name="Picture 3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2" name="Picture 3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3" name="Picture 36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4" name="Picture 37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5" name="Picture 37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6" name="Picture 3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7" name="Picture 3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7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8" name="Picture 3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58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571500</xdr:colOff>
      <xdr:row>28</xdr:row>
      <xdr:rowOff>161925</xdr:rowOff>
    </xdr:from>
    <xdr:to>
      <xdr:col>2</xdr:col>
      <xdr:colOff>581025</xdr:colOff>
      <xdr:row>28</xdr:row>
      <xdr:rowOff>171450</xdr:rowOff>
    </xdr:to>
    <xdr:pic>
      <xdr:nvPicPr>
        <xdr:cNvPr id="49" name="Picture 3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5743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0" name="Picture 3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74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51" name="Picture 3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6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52" name="Picture 3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5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53" name="Picture 37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786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54" name="Picture 38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5" name="Picture 3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05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6" name="Picture 38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3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57" name="Picture 38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8" name="Picture 38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9" name="Picture 38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60" name="Picture 38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43</xdr:row>
      <xdr:rowOff>161925</xdr:rowOff>
    </xdr:from>
    <xdr:to>
      <xdr:col>0</xdr:col>
      <xdr:colOff>428625</xdr:colOff>
      <xdr:row>43</xdr:row>
      <xdr:rowOff>171450</xdr:rowOff>
    </xdr:to>
    <xdr:pic>
      <xdr:nvPicPr>
        <xdr:cNvPr id="61" name="Picture 38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60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390525</xdr:colOff>
      <xdr:row>21</xdr:row>
      <xdr:rowOff>0</xdr:rowOff>
    </xdr:from>
    <xdr:to>
      <xdr:col>2</xdr:col>
      <xdr:colOff>400050</xdr:colOff>
      <xdr:row>21</xdr:row>
      <xdr:rowOff>9525</xdr:rowOff>
    </xdr:to>
    <xdr:pic>
      <xdr:nvPicPr>
        <xdr:cNvPr id="62" name="Picture 38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424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3" name="Picture 38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767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64" name="Picture 39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62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5" name="Picture 39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91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66" name="Picture 39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46</xdr:row>
      <xdr:rowOff>171450</xdr:rowOff>
    </xdr:from>
    <xdr:to>
      <xdr:col>0</xdr:col>
      <xdr:colOff>38100</xdr:colOff>
      <xdr:row>46</xdr:row>
      <xdr:rowOff>180975</xdr:rowOff>
    </xdr:to>
    <xdr:pic>
      <xdr:nvPicPr>
        <xdr:cNvPr id="67" name="Picture 39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18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68" name="Picture 39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7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69" name="Picture 39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70" name="Picture 39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470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71" name="Picture 39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72" name="Picture 39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1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73" name="Picture 39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8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74" name="Picture 40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9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75" name="Picture 40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76" name="Picture 40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77" name="Picture 40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485775</xdr:colOff>
      <xdr:row>58</xdr:row>
      <xdr:rowOff>0</xdr:rowOff>
    </xdr:from>
    <xdr:to>
      <xdr:col>1</xdr:col>
      <xdr:colOff>495300</xdr:colOff>
      <xdr:row>58</xdr:row>
      <xdr:rowOff>9525</xdr:rowOff>
    </xdr:to>
    <xdr:pic>
      <xdr:nvPicPr>
        <xdr:cNvPr id="78" name="Picture 40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2075" y="1108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79" name="Picture 40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8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80" name="Picture 40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81" name="Picture 40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82" name="Picture 40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5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83" name="Picture 40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3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84" name="Picture 41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3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85" name="Picture 41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2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86" name="Picture 41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337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7" name="Picture 41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413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88" name="Picture 41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89" name="Picture 41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90" name="Picture 41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165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91" name="Picture 41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99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2" name="Picture 41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642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3" name="Picture 41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642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4" name="Picture 42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642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5" name="Picture 42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642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96" name="Picture 42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7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685800</xdr:colOff>
      <xdr:row>71</xdr:row>
      <xdr:rowOff>76200</xdr:rowOff>
    </xdr:from>
    <xdr:to>
      <xdr:col>0</xdr:col>
      <xdr:colOff>695325</xdr:colOff>
      <xdr:row>71</xdr:row>
      <xdr:rowOff>85725</xdr:rowOff>
    </xdr:to>
    <xdr:pic>
      <xdr:nvPicPr>
        <xdr:cNvPr id="97" name="Picture 42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363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98" name="Picture 42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56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99" name="Picture 42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489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00" name="Picture 42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089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01" name="Picture 42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5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102" name="Picture 42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032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03" name="Picture 42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4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04" name="Picture 43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70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609600</xdr:colOff>
      <xdr:row>54</xdr:row>
      <xdr:rowOff>85725</xdr:rowOff>
    </xdr:from>
    <xdr:to>
      <xdr:col>2</xdr:col>
      <xdr:colOff>619125</xdr:colOff>
      <xdr:row>54</xdr:row>
      <xdr:rowOff>95250</xdr:rowOff>
    </xdr:to>
    <xdr:pic>
      <xdr:nvPicPr>
        <xdr:cNvPr id="105" name="Picture 43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775" y="10410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06" name="Picture 43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7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07" name="Picture 43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6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08" name="Picture 43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09" name="Picture 43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23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10" name="Picture 43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23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11" name="Picture 43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23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112" name="Picture 43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223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13" name="Picture 43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4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14" name="Picture 44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15" name="Picture 44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546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16" name="Picture 44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508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117" name="Picture 44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127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18" name="Picture 44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4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119" name="Picture 44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451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20" name="Picture 44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23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21" name="Picture 44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61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pic>
      <xdr:nvPicPr>
        <xdr:cNvPr id="122" name="Picture 44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318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123" name="Picture 44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184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124" name="Picture 45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661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25" name="Picture 45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0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9525</xdr:rowOff>
    </xdr:to>
    <xdr:pic>
      <xdr:nvPicPr>
        <xdr:cNvPr id="126" name="Picture 12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116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9525</xdr:rowOff>
    </xdr:to>
    <xdr:pic>
      <xdr:nvPicPr>
        <xdr:cNvPr id="127" name="Picture 12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116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9525</xdr:rowOff>
    </xdr:to>
    <xdr:pic>
      <xdr:nvPicPr>
        <xdr:cNvPr id="128" name="Picture 12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173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9525</xdr:rowOff>
    </xdr:to>
    <xdr:pic>
      <xdr:nvPicPr>
        <xdr:cNvPr id="129" name="Picture 12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925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0" name="Picture 12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1" name="Picture 13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2" name="Picture 13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3" name="Picture 13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4" name="Picture 13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35" name="Picture 13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194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36" name="Picture 14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37" name="Picture 14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38" name="Picture 14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39" name="Picture 14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40" name="Picture 15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41" name="Picture 15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2" name="Picture 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3" name="Picture 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4" name="Picture 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5" name="Picture 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6" name="Picture 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7" name="Picture 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8" name="Picture 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9" name="Picture 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50" name="Picture 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51" name="Picture 1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2" name="Picture 1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3" name="Picture 1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4" name="Picture 1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5" name="Picture 1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6" name="Picture 1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157" name="Picture 1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1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9525</xdr:rowOff>
    </xdr:to>
    <xdr:pic>
      <xdr:nvPicPr>
        <xdr:cNvPr id="158" name="Picture 1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2588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9525</xdr:colOff>
      <xdr:row>173</xdr:row>
      <xdr:rowOff>9525</xdr:rowOff>
    </xdr:to>
    <xdr:pic>
      <xdr:nvPicPr>
        <xdr:cNvPr id="159" name="Picture 3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55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9525</xdr:colOff>
      <xdr:row>172</xdr:row>
      <xdr:rowOff>9525</xdr:rowOff>
    </xdr:to>
    <xdr:pic>
      <xdr:nvPicPr>
        <xdr:cNvPr id="160" name="Picture 3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36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9525</xdr:colOff>
      <xdr:row>136</xdr:row>
      <xdr:rowOff>9525</xdr:rowOff>
    </xdr:to>
    <xdr:pic>
      <xdr:nvPicPr>
        <xdr:cNvPr id="161" name="Picture 3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550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1076325</xdr:colOff>
      <xdr:row>172</xdr:row>
      <xdr:rowOff>123825</xdr:rowOff>
    </xdr:from>
    <xdr:to>
      <xdr:col>2</xdr:col>
      <xdr:colOff>1077153</xdr:colOff>
      <xdr:row>172</xdr:row>
      <xdr:rowOff>133350</xdr:rowOff>
    </xdr:to>
    <xdr:pic>
      <xdr:nvPicPr>
        <xdr:cNvPr id="162" name="Picture 3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489775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1247775</xdr:colOff>
      <xdr:row>177</xdr:row>
      <xdr:rowOff>114300</xdr:rowOff>
    </xdr:from>
    <xdr:to>
      <xdr:col>3</xdr:col>
      <xdr:colOff>11044</xdr:colOff>
      <xdr:row>177</xdr:row>
      <xdr:rowOff>123825</xdr:rowOff>
    </xdr:to>
    <xdr:pic>
      <xdr:nvPicPr>
        <xdr:cNvPr id="163" name="Picture 3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34327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126</xdr:row>
      <xdr:rowOff>9525</xdr:rowOff>
    </xdr:to>
    <xdr:pic>
      <xdr:nvPicPr>
        <xdr:cNvPr id="164" name="Picture 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360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5" name="Picture 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6" name="Picture 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7" name="Picture 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8" name="Picture 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9" name="Picture 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70" name="Picture 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1" name="Picture 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2" name="Picture 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3" name="Picture 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4" name="Picture 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5" name="Picture 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6" name="Picture 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pic>
      <xdr:nvPicPr>
        <xdr:cNvPr id="177" name="Picture 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21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9525</xdr:rowOff>
    </xdr:to>
    <xdr:pic>
      <xdr:nvPicPr>
        <xdr:cNvPr id="178" name="Picture 8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594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9525</xdr:rowOff>
    </xdr:to>
    <xdr:pic>
      <xdr:nvPicPr>
        <xdr:cNvPr id="179" name="Picture 8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499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0" name="Picture 8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1" name="Picture 9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2" name="Picture 9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3" name="Picture 9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4" name="Picture 9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1238250</xdr:colOff>
      <xdr:row>182</xdr:row>
      <xdr:rowOff>152400</xdr:rowOff>
    </xdr:from>
    <xdr:to>
      <xdr:col>3</xdr:col>
      <xdr:colOff>11044</xdr:colOff>
      <xdr:row>182</xdr:row>
      <xdr:rowOff>161925</xdr:rowOff>
    </xdr:to>
    <xdr:pic>
      <xdr:nvPicPr>
        <xdr:cNvPr id="185" name="Picture 9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341947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6" name="Picture 9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7" name="Picture 9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188" name="Picture 9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65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189" name="Picture 24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52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9525</xdr:rowOff>
    </xdr:to>
    <xdr:pic>
      <xdr:nvPicPr>
        <xdr:cNvPr id="190" name="Picture 24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7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9525</xdr:rowOff>
    </xdr:to>
    <xdr:pic>
      <xdr:nvPicPr>
        <xdr:cNvPr id="191" name="Picture 24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90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9525</xdr:colOff>
      <xdr:row>215</xdr:row>
      <xdr:rowOff>9525</xdr:rowOff>
    </xdr:to>
    <xdr:pic>
      <xdr:nvPicPr>
        <xdr:cNvPr id="192" name="Picture 25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0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9525</xdr:colOff>
      <xdr:row>217</xdr:row>
      <xdr:rowOff>9525</xdr:rowOff>
    </xdr:to>
    <xdr:pic>
      <xdr:nvPicPr>
        <xdr:cNvPr id="193" name="Picture 25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194" name="Picture 25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195" name="Picture 25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196" name="Picture 25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197" name="Picture 25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9525</xdr:rowOff>
    </xdr:to>
    <xdr:pic>
      <xdr:nvPicPr>
        <xdr:cNvPr id="198" name="Picture 25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8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9525</xdr:colOff>
      <xdr:row>220</xdr:row>
      <xdr:rowOff>9525</xdr:rowOff>
    </xdr:to>
    <xdr:pic>
      <xdr:nvPicPr>
        <xdr:cNvPr id="199" name="Picture 25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05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200" name="Picture 25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029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9525</xdr:colOff>
      <xdr:row>221</xdr:row>
      <xdr:rowOff>9525</xdr:rowOff>
    </xdr:to>
    <xdr:pic>
      <xdr:nvPicPr>
        <xdr:cNvPr id="201" name="Picture 25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02" name="Picture 2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06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9525</xdr:rowOff>
    </xdr:to>
    <xdr:pic>
      <xdr:nvPicPr>
        <xdr:cNvPr id="203" name="Picture 26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4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9525</xdr:colOff>
      <xdr:row>214</xdr:row>
      <xdr:rowOff>9525</xdr:rowOff>
    </xdr:to>
    <xdr:pic>
      <xdr:nvPicPr>
        <xdr:cNvPr id="204" name="Picture 26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3990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205" name="Picture 2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2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9525</xdr:rowOff>
    </xdr:to>
    <xdr:pic>
      <xdr:nvPicPr>
        <xdr:cNvPr id="206" name="Picture 2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3952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</xdr:colOff>
      <xdr:row>224</xdr:row>
      <xdr:rowOff>9525</xdr:rowOff>
    </xdr:to>
    <xdr:pic>
      <xdr:nvPicPr>
        <xdr:cNvPr id="207" name="Picture 2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81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208" name="Picture 2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219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209" name="Picture 2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52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10" name="Picture 2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0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211" name="Picture 26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212" name="Picture 27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213" name="Picture 27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214" name="Picture 2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215" name="Picture 2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19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16" name="Picture 2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8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17" name="Picture 2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20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9525</xdr:rowOff>
    </xdr:to>
    <xdr:pic>
      <xdr:nvPicPr>
        <xdr:cNvPr id="218" name="Picture 2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33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9525</xdr:rowOff>
    </xdr:to>
    <xdr:pic>
      <xdr:nvPicPr>
        <xdr:cNvPr id="219" name="Picture 2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1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9525</xdr:rowOff>
    </xdr:to>
    <xdr:pic>
      <xdr:nvPicPr>
        <xdr:cNvPr id="220" name="Picture 2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257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221" name="Picture 27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57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9525</xdr:rowOff>
    </xdr:to>
    <xdr:pic>
      <xdr:nvPicPr>
        <xdr:cNvPr id="222" name="Picture 28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391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9525</xdr:rowOff>
    </xdr:to>
    <xdr:pic>
      <xdr:nvPicPr>
        <xdr:cNvPr id="223" name="Picture 2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276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9525</xdr:colOff>
      <xdr:row>232</xdr:row>
      <xdr:rowOff>9525</xdr:rowOff>
    </xdr:to>
    <xdr:pic>
      <xdr:nvPicPr>
        <xdr:cNvPr id="224" name="Picture 28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9525</xdr:rowOff>
    </xdr:to>
    <xdr:pic>
      <xdr:nvPicPr>
        <xdr:cNvPr id="225" name="Picture 28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410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9525</xdr:rowOff>
    </xdr:to>
    <xdr:pic>
      <xdr:nvPicPr>
        <xdr:cNvPr id="226" name="Picture 28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14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227" name="Picture 28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52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9525</xdr:rowOff>
    </xdr:to>
    <xdr:pic>
      <xdr:nvPicPr>
        <xdr:cNvPr id="228" name="Picture 28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9525</xdr:rowOff>
    </xdr:to>
    <xdr:pic>
      <xdr:nvPicPr>
        <xdr:cNvPr id="229" name="Picture 28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9525</xdr:rowOff>
    </xdr:to>
    <xdr:pic>
      <xdr:nvPicPr>
        <xdr:cNvPr id="230" name="Picture 28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9525</xdr:rowOff>
    </xdr:to>
    <xdr:pic>
      <xdr:nvPicPr>
        <xdr:cNvPr id="231" name="Picture 28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9525</xdr:colOff>
      <xdr:row>238</xdr:row>
      <xdr:rowOff>9525</xdr:rowOff>
    </xdr:to>
    <xdr:pic>
      <xdr:nvPicPr>
        <xdr:cNvPr id="232" name="Picture 29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48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33" name="Picture 29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12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9525</xdr:colOff>
      <xdr:row>239</xdr:row>
      <xdr:rowOff>9525</xdr:rowOff>
    </xdr:to>
    <xdr:pic>
      <xdr:nvPicPr>
        <xdr:cNvPr id="234" name="Picture 29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67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35" name="Picture 15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711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9525</xdr:rowOff>
    </xdr:to>
    <xdr:pic>
      <xdr:nvPicPr>
        <xdr:cNvPr id="236" name="Picture 15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96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237" name="Picture 15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5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9525</xdr:rowOff>
    </xdr:to>
    <xdr:pic>
      <xdr:nvPicPr>
        <xdr:cNvPr id="238" name="Picture 1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96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239" name="Picture 16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5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</xdr:colOff>
      <xdr:row>250</xdr:row>
      <xdr:rowOff>9525</xdr:rowOff>
    </xdr:to>
    <xdr:pic>
      <xdr:nvPicPr>
        <xdr:cNvPr id="240" name="Picture 16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53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9525</xdr:rowOff>
    </xdr:to>
    <xdr:pic>
      <xdr:nvPicPr>
        <xdr:cNvPr id="241" name="Picture 1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958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9525</xdr:colOff>
      <xdr:row>251</xdr:row>
      <xdr:rowOff>9525</xdr:rowOff>
    </xdr:to>
    <xdr:pic>
      <xdr:nvPicPr>
        <xdr:cNvPr id="242" name="Picture 1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72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pic>
      <xdr:nvPicPr>
        <xdr:cNvPr id="243" name="Picture 1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11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pic>
      <xdr:nvPicPr>
        <xdr:cNvPr id="244" name="Picture 1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11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pic>
      <xdr:nvPicPr>
        <xdr:cNvPr id="245" name="Picture 1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11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pic>
      <xdr:nvPicPr>
        <xdr:cNvPr id="246" name="Picture 1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11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9525</xdr:rowOff>
    </xdr:to>
    <xdr:pic>
      <xdr:nvPicPr>
        <xdr:cNvPr id="247" name="Picture 16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37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48" name="Picture 17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49" name="Picture 17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434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9525</xdr:rowOff>
    </xdr:to>
    <xdr:pic>
      <xdr:nvPicPr>
        <xdr:cNvPr id="250" name="Picture 1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1" name="Picture 1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1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9525</xdr:rowOff>
    </xdr:to>
    <xdr:pic>
      <xdr:nvPicPr>
        <xdr:cNvPr id="252" name="Picture 1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615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9525</xdr:colOff>
      <xdr:row>255</xdr:row>
      <xdr:rowOff>9525</xdr:rowOff>
    </xdr:to>
    <xdr:pic>
      <xdr:nvPicPr>
        <xdr:cNvPr id="253" name="Picture 1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4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600075</xdr:colOff>
      <xdr:row>249</xdr:row>
      <xdr:rowOff>9525</xdr:rowOff>
    </xdr:from>
    <xdr:to>
      <xdr:col>2</xdr:col>
      <xdr:colOff>609600</xdr:colOff>
      <xdr:row>249</xdr:row>
      <xdr:rowOff>19050</xdr:rowOff>
    </xdr:to>
    <xdr:pic>
      <xdr:nvPicPr>
        <xdr:cNvPr id="254" name="Picture 1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46358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55" name="Picture 1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74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</xdr:colOff>
      <xdr:row>258</xdr:row>
      <xdr:rowOff>9525</xdr:rowOff>
    </xdr:to>
    <xdr:pic>
      <xdr:nvPicPr>
        <xdr:cNvPr id="256" name="Picture 1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6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9525</xdr:rowOff>
    </xdr:to>
    <xdr:pic>
      <xdr:nvPicPr>
        <xdr:cNvPr id="257" name="Picture 17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4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9525</xdr:rowOff>
    </xdr:to>
    <xdr:pic>
      <xdr:nvPicPr>
        <xdr:cNvPr id="258" name="Picture 18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806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59" name="Picture 1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492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9525</xdr:rowOff>
    </xdr:to>
    <xdr:pic>
      <xdr:nvPicPr>
        <xdr:cNvPr id="260" name="Picture 18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301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9525</xdr:rowOff>
    </xdr:to>
    <xdr:pic>
      <xdr:nvPicPr>
        <xdr:cNvPr id="261" name="Picture 18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301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9525</xdr:colOff>
      <xdr:row>261</xdr:row>
      <xdr:rowOff>9525</xdr:rowOff>
    </xdr:to>
    <xdr:pic>
      <xdr:nvPicPr>
        <xdr:cNvPr id="262" name="Picture 18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263" name="Picture 18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76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9525</xdr:rowOff>
    </xdr:to>
    <xdr:pic>
      <xdr:nvPicPr>
        <xdr:cNvPr id="264" name="Picture 18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977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65" name="Picture 18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1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9525</xdr:rowOff>
    </xdr:to>
    <xdr:pic>
      <xdr:nvPicPr>
        <xdr:cNvPr id="266" name="Picture 19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596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9525</xdr:rowOff>
    </xdr:to>
    <xdr:pic>
      <xdr:nvPicPr>
        <xdr:cNvPr id="267" name="Picture 19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901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68" name="Picture 19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54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269" name="Picture 19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39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9525</xdr:rowOff>
    </xdr:to>
    <xdr:pic>
      <xdr:nvPicPr>
        <xdr:cNvPr id="270" name="Picture 19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244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9525</xdr:rowOff>
    </xdr:to>
    <xdr:pic>
      <xdr:nvPicPr>
        <xdr:cNvPr id="271" name="Picture 19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187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9525</xdr:rowOff>
    </xdr:to>
    <xdr:pic>
      <xdr:nvPicPr>
        <xdr:cNvPr id="272" name="Picture 19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996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273" name="Picture 19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6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4" name="Picture 19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015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9525</xdr:rowOff>
    </xdr:to>
    <xdr:pic>
      <xdr:nvPicPr>
        <xdr:cNvPr id="275" name="Picture 20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034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9525</xdr:rowOff>
    </xdr:to>
    <xdr:pic>
      <xdr:nvPicPr>
        <xdr:cNvPr id="276" name="Picture 20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339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9525</xdr:colOff>
      <xdr:row>271</xdr:row>
      <xdr:rowOff>9525</xdr:rowOff>
    </xdr:to>
    <xdr:pic>
      <xdr:nvPicPr>
        <xdr:cNvPr id="277" name="Picture 20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53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278" name="Picture 20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358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279" name="Picture 20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073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280" name="Picture 20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3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281" name="Picture 20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2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82" name="Picture 20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45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83" name="Picture 21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1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pic>
      <xdr:nvPicPr>
        <xdr:cNvPr id="284" name="Picture 21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92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9525</xdr:rowOff>
    </xdr:to>
    <xdr:pic>
      <xdr:nvPicPr>
        <xdr:cNvPr id="285" name="Picture 21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84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6" name="Picture 21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568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87" name="Picture 21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2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88" name="Picture 21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9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9525</xdr:rowOff>
    </xdr:to>
    <xdr:pic>
      <xdr:nvPicPr>
        <xdr:cNvPr id="289" name="Picture 21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5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9525</xdr:rowOff>
    </xdr:to>
    <xdr:pic>
      <xdr:nvPicPr>
        <xdr:cNvPr id="290" name="Picture 21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5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9525</xdr:rowOff>
    </xdr:to>
    <xdr:pic>
      <xdr:nvPicPr>
        <xdr:cNvPr id="291" name="Picture 21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5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9525</xdr:rowOff>
    </xdr:to>
    <xdr:pic>
      <xdr:nvPicPr>
        <xdr:cNvPr id="292" name="Picture 21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5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9525</xdr:colOff>
      <xdr:row>246</xdr:row>
      <xdr:rowOff>9525</xdr:rowOff>
    </xdr:to>
    <xdr:pic>
      <xdr:nvPicPr>
        <xdr:cNvPr id="293" name="Picture 22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77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9525</xdr:colOff>
      <xdr:row>276</xdr:row>
      <xdr:rowOff>9525</xdr:rowOff>
    </xdr:to>
    <xdr:pic>
      <xdr:nvPicPr>
        <xdr:cNvPr id="294" name="Picture 22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9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9525</xdr:colOff>
      <xdr:row>277</xdr:row>
      <xdr:rowOff>9525</xdr:rowOff>
    </xdr:to>
    <xdr:pic>
      <xdr:nvPicPr>
        <xdr:cNvPr id="295" name="Picture 22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68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9525</xdr:colOff>
      <xdr:row>278</xdr:row>
      <xdr:rowOff>9525</xdr:rowOff>
    </xdr:to>
    <xdr:pic>
      <xdr:nvPicPr>
        <xdr:cNvPr id="296" name="Picture 22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7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9525</xdr:rowOff>
    </xdr:to>
    <xdr:pic>
      <xdr:nvPicPr>
        <xdr:cNvPr id="297" name="Picture 22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882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298" name="Picture 22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06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299" name="Picture 22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5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9525</xdr:rowOff>
    </xdr:to>
    <xdr:pic>
      <xdr:nvPicPr>
        <xdr:cNvPr id="300" name="Picture 22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44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9525</xdr:colOff>
      <xdr:row>285</xdr:row>
      <xdr:rowOff>9525</xdr:rowOff>
    </xdr:to>
    <xdr:pic>
      <xdr:nvPicPr>
        <xdr:cNvPr id="301" name="Picture 22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20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9525</xdr:colOff>
      <xdr:row>286</xdr:row>
      <xdr:rowOff>9525</xdr:rowOff>
    </xdr:to>
    <xdr:pic>
      <xdr:nvPicPr>
        <xdr:cNvPr id="302" name="Picture 22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9525</xdr:rowOff>
    </xdr:to>
    <xdr:pic>
      <xdr:nvPicPr>
        <xdr:cNvPr id="303" name="Picture 23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263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304" name="Picture 23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825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05" name="Picture 23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63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9525</xdr:colOff>
      <xdr:row>288</xdr:row>
      <xdr:rowOff>9525</xdr:rowOff>
    </xdr:to>
    <xdr:pic>
      <xdr:nvPicPr>
        <xdr:cNvPr id="306" name="Picture 23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9525</xdr:colOff>
      <xdr:row>288</xdr:row>
      <xdr:rowOff>9525</xdr:rowOff>
    </xdr:to>
    <xdr:pic>
      <xdr:nvPicPr>
        <xdr:cNvPr id="307" name="Picture 23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9525</xdr:colOff>
      <xdr:row>288</xdr:row>
      <xdr:rowOff>9525</xdr:rowOff>
    </xdr:to>
    <xdr:pic>
      <xdr:nvPicPr>
        <xdr:cNvPr id="308" name="Picture 23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9525</xdr:colOff>
      <xdr:row>288</xdr:row>
      <xdr:rowOff>9525</xdr:rowOff>
    </xdr:to>
    <xdr:pic>
      <xdr:nvPicPr>
        <xdr:cNvPr id="309" name="Picture 23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9525</xdr:colOff>
      <xdr:row>289</xdr:row>
      <xdr:rowOff>9525</xdr:rowOff>
    </xdr:to>
    <xdr:pic>
      <xdr:nvPicPr>
        <xdr:cNvPr id="310" name="Picture 23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6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311" name="Picture 23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473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312" name="Picture 23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15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9525</xdr:rowOff>
    </xdr:to>
    <xdr:pic>
      <xdr:nvPicPr>
        <xdr:cNvPr id="313" name="Picture 24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053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14" name="Picture 24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34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315" name="Picture 24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3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316" name="Picture 24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282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317" name="Picture 24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11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318" name="Picture 29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9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319" name="Picture 29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8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320" name="Picture 29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321" name="Picture 29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16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322" name="Picture 29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678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323" name="Picture 29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6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324" name="Picture 29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6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325" name="Picture 30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6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326" name="Picture 30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6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327" name="Picture 30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640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328" name="Picture 30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35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329" name="Picture 30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9525</xdr:colOff>
      <xdr:row>310</xdr:row>
      <xdr:rowOff>9525</xdr:rowOff>
    </xdr:to>
    <xdr:pic>
      <xdr:nvPicPr>
        <xdr:cNvPr id="330" name="Picture 30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74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9525</xdr:colOff>
      <xdr:row>312</xdr:row>
      <xdr:rowOff>9525</xdr:rowOff>
    </xdr:to>
    <xdr:pic>
      <xdr:nvPicPr>
        <xdr:cNvPr id="331" name="Picture 30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2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</xdr:colOff>
      <xdr:row>313</xdr:row>
      <xdr:rowOff>9525</xdr:rowOff>
    </xdr:to>
    <xdr:pic>
      <xdr:nvPicPr>
        <xdr:cNvPr id="332" name="Picture 30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1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333" name="Picture 30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50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34" name="Picture 30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002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316</xdr:row>
      <xdr:rowOff>9525</xdr:rowOff>
    </xdr:to>
    <xdr:pic>
      <xdr:nvPicPr>
        <xdr:cNvPr id="335" name="Picture 31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8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336" name="Picture 31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7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337" name="Picture 31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6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338" name="Picture 31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45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9525</xdr:colOff>
      <xdr:row>320</xdr:row>
      <xdr:rowOff>9525</xdr:rowOff>
    </xdr:to>
    <xdr:pic>
      <xdr:nvPicPr>
        <xdr:cNvPr id="339" name="Picture 31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4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340" name="Picture 31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74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341" name="Picture 31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74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9525</xdr:rowOff>
    </xdr:to>
    <xdr:pic>
      <xdr:nvPicPr>
        <xdr:cNvPr id="342" name="Picture 31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83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43" name="Picture 32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983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344" name="Picture 32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2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345" name="Picture 32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21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9525</xdr:colOff>
      <xdr:row>324</xdr:row>
      <xdr:rowOff>9525</xdr:rowOff>
    </xdr:to>
    <xdr:pic>
      <xdr:nvPicPr>
        <xdr:cNvPr id="346" name="Picture 32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40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371475</xdr:colOff>
      <xdr:row>323</xdr:row>
      <xdr:rowOff>28575</xdr:rowOff>
    </xdr:from>
    <xdr:to>
      <xdr:col>0</xdr:col>
      <xdr:colOff>381000</xdr:colOff>
      <xdr:row>323</xdr:row>
      <xdr:rowOff>38100</xdr:rowOff>
    </xdr:to>
    <xdr:pic>
      <xdr:nvPicPr>
        <xdr:cNvPr id="347" name="Picture 32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6024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48" name="Picture 32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078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9525</xdr:colOff>
      <xdr:row>302</xdr:row>
      <xdr:rowOff>9525</xdr:rowOff>
    </xdr:to>
    <xdr:pic>
      <xdr:nvPicPr>
        <xdr:cNvPr id="349" name="Picture 32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21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350" name="Picture 32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5793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351" name="Picture 45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352" name="Picture 45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5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353" name="Picture 45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84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9525</xdr:colOff>
      <xdr:row>339</xdr:row>
      <xdr:rowOff>9525</xdr:rowOff>
    </xdr:to>
    <xdr:pic>
      <xdr:nvPicPr>
        <xdr:cNvPr id="354" name="Picture 45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3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9525</xdr:colOff>
      <xdr:row>340</xdr:row>
      <xdr:rowOff>9525</xdr:rowOff>
    </xdr:to>
    <xdr:pic>
      <xdr:nvPicPr>
        <xdr:cNvPr id="355" name="Picture 45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2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356" name="Picture 45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357" name="Picture 45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358" name="Picture 45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359" name="Picture 4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60" name="Picture 46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513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61" name="Picture 46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475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362" name="Picture 4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79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63" name="Picture 4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360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64" name="Picture 4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303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65" name="Picture 4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189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66" name="Picture 4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08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67" name="Picture 4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494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368" name="Picture 46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7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69" name="Picture 47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436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70" name="Picture 47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27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371" name="Picture 4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6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72" name="Picture 4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34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73" name="Picture 4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46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74" name="Picture 4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46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75" name="Picture 4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46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76" name="Picture 4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6246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377" name="Picture 4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51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9525</xdr:colOff>
      <xdr:row>332</xdr:row>
      <xdr:rowOff>9525</xdr:rowOff>
    </xdr:to>
    <xdr:pic>
      <xdr:nvPicPr>
        <xdr:cNvPr id="378" name="Picture 47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70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379" name="Picture 48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2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380" name="Picture 4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6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381" name="Picture 48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5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9525</xdr:rowOff>
    </xdr:to>
    <xdr:pic>
      <xdr:nvPicPr>
        <xdr:cNvPr id="382" name="Picture 2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76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3" name="Picture 45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4" name="Picture 45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5" name="Picture 45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6" name="Picture 45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7" name="Picture 45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8" name="Picture 45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89" name="Picture 45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0" name="Picture 45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1" name="Picture 46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2" name="Picture 46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3" name="Picture 46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4" name="Picture 46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5" name="Picture 46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6" name="Picture 46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7" name="Picture 46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8" name="Picture 46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399" name="Picture 46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0" name="Picture 46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1" name="Picture 47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2" name="Picture 47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3" name="Picture 47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4" name="Picture 473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5" name="Picture 474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6" name="Picture 475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7" name="Picture 476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8" name="Picture 477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09" name="Picture 478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10" name="Picture 479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11" name="Picture 480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12" name="Picture 481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413" name="Picture 482" descr="https://www.coduripostale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77989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tabSelected="1" topLeftCell="A297" zoomScale="115" zoomScaleNormal="115" workbookViewId="0">
      <selection activeCell="A328" sqref="A328:K328"/>
    </sheetView>
  </sheetViews>
  <sheetFormatPr defaultRowHeight="15.75"/>
  <cols>
    <col min="1" max="1" width="13.140625" style="4" customWidth="1"/>
    <col min="2" max="2" width="25" style="4" customWidth="1"/>
    <col min="3" max="3" width="16.28515625" style="4" customWidth="1"/>
    <col min="4" max="4" width="20.85546875" style="6" customWidth="1"/>
    <col min="5" max="5" width="12.7109375" style="5" hidden="1" customWidth="1"/>
    <col min="6" max="8" width="12.7109375" style="6" hidden="1" customWidth="1"/>
    <col min="9" max="10" width="12.7109375" style="7" hidden="1" customWidth="1"/>
    <col min="11" max="11" width="17" style="7" hidden="1" customWidth="1"/>
    <col min="12" max="12" width="15.140625" style="34" customWidth="1"/>
    <col min="13" max="13" width="14.42578125" style="40" customWidth="1"/>
    <col min="14" max="248" width="9.140625" style="1"/>
    <col min="249" max="249" width="25" style="1" customWidth="1"/>
    <col min="250" max="255" width="12.7109375" style="1" customWidth="1"/>
    <col min="256" max="504" width="9.140625" style="1"/>
    <col min="505" max="505" width="25" style="1" customWidth="1"/>
    <col min="506" max="511" width="12.7109375" style="1" customWidth="1"/>
    <col min="512" max="760" width="9.140625" style="1"/>
    <col min="761" max="761" width="25" style="1" customWidth="1"/>
    <col min="762" max="767" width="12.7109375" style="1" customWidth="1"/>
    <col min="768" max="1016" width="9.140625" style="1"/>
    <col min="1017" max="1017" width="25" style="1" customWidth="1"/>
    <col min="1018" max="1023" width="12.7109375" style="1" customWidth="1"/>
    <col min="1024" max="1272" width="9.140625" style="1"/>
    <col min="1273" max="1273" width="25" style="1" customWidth="1"/>
    <col min="1274" max="1279" width="12.7109375" style="1" customWidth="1"/>
    <col min="1280" max="1528" width="9.140625" style="1"/>
    <col min="1529" max="1529" width="25" style="1" customWidth="1"/>
    <col min="1530" max="1535" width="12.7109375" style="1" customWidth="1"/>
    <col min="1536" max="1784" width="9.140625" style="1"/>
    <col min="1785" max="1785" width="25" style="1" customWidth="1"/>
    <col min="1786" max="1791" width="12.7109375" style="1" customWidth="1"/>
    <col min="1792" max="2040" width="9.140625" style="1"/>
    <col min="2041" max="2041" width="25" style="1" customWidth="1"/>
    <col min="2042" max="2047" width="12.7109375" style="1" customWidth="1"/>
    <col min="2048" max="2296" width="9.140625" style="1"/>
    <col min="2297" max="2297" width="25" style="1" customWidth="1"/>
    <col min="2298" max="2303" width="12.7109375" style="1" customWidth="1"/>
    <col min="2304" max="2552" width="9.140625" style="1"/>
    <col min="2553" max="2553" width="25" style="1" customWidth="1"/>
    <col min="2554" max="2559" width="12.7109375" style="1" customWidth="1"/>
    <col min="2560" max="2808" width="9.140625" style="1"/>
    <col min="2809" max="2809" width="25" style="1" customWidth="1"/>
    <col min="2810" max="2815" width="12.7109375" style="1" customWidth="1"/>
    <col min="2816" max="3064" width="9.140625" style="1"/>
    <col min="3065" max="3065" width="25" style="1" customWidth="1"/>
    <col min="3066" max="3071" width="12.7109375" style="1" customWidth="1"/>
    <col min="3072" max="3320" width="9.140625" style="1"/>
    <col min="3321" max="3321" width="25" style="1" customWidth="1"/>
    <col min="3322" max="3327" width="12.7109375" style="1" customWidth="1"/>
    <col min="3328" max="3576" width="9.140625" style="1"/>
    <col min="3577" max="3577" width="25" style="1" customWidth="1"/>
    <col min="3578" max="3583" width="12.7109375" style="1" customWidth="1"/>
    <col min="3584" max="3832" width="9.140625" style="1"/>
    <col min="3833" max="3833" width="25" style="1" customWidth="1"/>
    <col min="3834" max="3839" width="12.7109375" style="1" customWidth="1"/>
    <col min="3840" max="4088" width="9.140625" style="1"/>
    <col min="4089" max="4089" width="25" style="1" customWidth="1"/>
    <col min="4090" max="4095" width="12.7109375" style="1" customWidth="1"/>
    <col min="4096" max="4344" width="9.140625" style="1"/>
    <col min="4345" max="4345" width="25" style="1" customWidth="1"/>
    <col min="4346" max="4351" width="12.7109375" style="1" customWidth="1"/>
    <col min="4352" max="4600" width="9.140625" style="1"/>
    <col min="4601" max="4601" width="25" style="1" customWidth="1"/>
    <col min="4602" max="4607" width="12.7109375" style="1" customWidth="1"/>
    <col min="4608" max="4856" width="9.140625" style="1"/>
    <col min="4857" max="4857" width="25" style="1" customWidth="1"/>
    <col min="4858" max="4863" width="12.7109375" style="1" customWidth="1"/>
    <col min="4864" max="5112" width="9.140625" style="1"/>
    <col min="5113" max="5113" width="25" style="1" customWidth="1"/>
    <col min="5114" max="5119" width="12.7109375" style="1" customWidth="1"/>
    <col min="5120" max="5368" width="9.140625" style="1"/>
    <col min="5369" max="5369" width="25" style="1" customWidth="1"/>
    <col min="5370" max="5375" width="12.7109375" style="1" customWidth="1"/>
    <col min="5376" max="5624" width="9.140625" style="1"/>
    <col min="5625" max="5625" width="25" style="1" customWidth="1"/>
    <col min="5626" max="5631" width="12.7109375" style="1" customWidth="1"/>
    <col min="5632" max="5880" width="9.140625" style="1"/>
    <col min="5881" max="5881" width="25" style="1" customWidth="1"/>
    <col min="5882" max="5887" width="12.7109375" style="1" customWidth="1"/>
    <col min="5888" max="6136" width="9.140625" style="1"/>
    <col min="6137" max="6137" width="25" style="1" customWidth="1"/>
    <col min="6138" max="6143" width="12.7109375" style="1" customWidth="1"/>
    <col min="6144" max="6392" width="9.140625" style="1"/>
    <col min="6393" max="6393" width="25" style="1" customWidth="1"/>
    <col min="6394" max="6399" width="12.7109375" style="1" customWidth="1"/>
    <col min="6400" max="6648" width="9.140625" style="1"/>
    <col min="6649" max="6649" width="25" style="1" customWidth="1"/>
    <col min="6650" max="6655" width="12.7109375" style="1" customWidth="1"/>
    <col min="6656" max="6904" width="9.140625" style="1"/>
    <col min="6905" max="6905" width="25" style="1" customWidth="1"/>
    <col min="6906" max="6911" width="12.7109375" style="1" customWidth="1"/>
    <col min="6912" max="7160" width="9.140625" style="1"/>
    <col min="7161" max="7161" width="25" style="1" customWidth="1"/>
    <col min="7162" max="7167" width="12.7109375" style="1" customWidth="1"/>
    <col min="7168" max="7416" width="9.140625" style="1"/>
    <col min="7417" max="7417" width="25" style="1" customWidth="1"/>
    <col min="7418" max="7423" width="12.7109375" style="1" customWidth="1"/>
    <col min="7424" max="7672" width="9.140625" style="1"/>
    <col min="7673" max="7673" width="25" style="1" customWidth="1"/>
    <col min="7674" max="7679" width="12.7109375" style="1" customWidth="1"/>
    <col min="7680" max="7928" width="9.140625" style="1"/>
    <col min="7929" max="7929" width="25" style="1" customWidth="1"/>
    <col min="7930" max="7935" width="12.7109375" style="1" customWidth="1"/>
    <col min="7936" max="8184" width="9.140625" style="1"/>
    <col min="8185" max="8185" width="25" style="1" customWidth="1"/>
    <col min="8186" max="8191" width="12.7109375" style="1" customWidth="1"/>
    <col min="8192" max="8440" width="9.140625" style="1"/>
    <col min="8441" max="8441" width="25" style="1" customWidth="1"/>
    <col min="8442" max="8447" width="12.7109375" style="1" customWidth="1"/>
    <col min="8448" max="8696" width="9.140625" style="1"/>
    <col min="8697" max="8697" width="25" style="1" customWidth="1"/>
    <col min="8698" max="8703" width="12.7109375" style="1" customWidth="1"/>
    <col min="8704" max="8952" width="9.140625" style="1"/>
    <col min="8953" max="8953" width="25" style="1" customWidth="1"/>
    <col min="8954" max="8959" width="12.7109375" style="1" customWidth="1"/>
    <col min="8960" max="9208" width="9.140625" style="1"/>
    <col min="9209" max="9209" width="25" style="1" customWidth="1"/>
    <col min="9210" max="9215" width="12.7109375" style="1" customWidth="1"/>
    <col min="9216" max="9464" width="9.140625" style="1"/>
    <col min="9465" max="9465" width="25" style="1" customWidth="1"/>
    <col min="9466" max="9471" width="12.7109375" style="1" customWidth="1"/>
    <col min="9472" max="9720" width="9.140625" style="1"/>
    <col min="9721" max="9721" width="25" style="1" customWidth="1"/>
    <col min="9722" max="9727" width="12.7109375" style="1" customWidth="1"/>
    <col min="9728" max="9976" width="9.140625" style="1"/>
    <col min="9977" max="9977" width="25" style="1" customWidth="1"/>
    <col min="9978" max="9983" width="12.7109375" style="1" customWidth="1"/>
    <col min="9984" max="10232" width="9.140625" style="1"/>
    <col min="10233" max="10233" width="25" style="1" customWidth="1"/>
    <col min="10234" max="10239" width="12.7109375" style="1" customWidth="1"/>
    <col min="10240" max="10488" width="9.140625" style="1"/>
    <col min="10489" max="10489" width="25" style="1" customWidth="1"/>
    <col min="10490" max="10495" width="12.7109375" style="1" customWidth="1"/>
    <col min="10496" max="10744" width="9.140625" style="1"/>
    <col min="10745" max="10745" width="25" style="1" customWidth="1"/>
    <col min="10746" max="10751" width="12.7109375" style="1" customWidth="1"/>
    <col min="10752" max="11000" width="9.140625" style="1"/>
    <col min="11001" max="11001" width="25" style="1" customWidth="1"/>
    <col min="11002" max="11007" width="12.7109375" style="1" customWidth="1"/>
    <col min="11008" max="11256" width="9.140625" style="1"/>
    <col min="11257" max="11257" width="25" style="1" customWidth="1"/>
    <col min="11258" max="11263" width="12.7109375" style="1" customWidth="1"/>
    <col min="11264" max="11512" width="9.140625" style="1"/>
    <col min="11513" max="11513" width="25" style="1" customWidth="1"/>
    <col min="11514" max="11519" width="12.7109375" style="1" customWidth="1"/>
    <col min="11520" max="11768" width="9.140625" style="1"/>
    <col min="11769" max="11769" width="25" style="1" customWidth="1"/>
    <col min="11770" max="11775" width="12.7109375" style="1" customWidth="1"/>
    <col min="11776" max="12024" width="9.140625" style="1"/>
    <col min="12025" max="12025" width="25" style="1" customWidth="1"/>
    <col min="12026" max="12031" width="12.7109375" style="1" customWidth="1"/>
    <col min="12032" max="12280" width="9.140625" style="1"/>
    <col min="12281" max="12281" width="25" style="1" customWidth="1"/>
    <col min="12282" max="12287" width="12.7109375" style="1" customWidth="1"/>
    <col min="12288" max="12536" width="9.140625" style="1"/>
    <col min="12537" max="12537" width="25" style="1" customWidth="1"/>
    <col min="12538" max="12543" width="12.7109375" style="1" customWidth="1"/>
    <col min="12544" max="12792" width="9.140625" style="1"/>
    <col min="12793" max="12793" width="25" style="1" customWidth="1"/>
    <col min="12794" max="12799" width="12.7109375" style="1" customWidth="1"/>
    <col min="12800" max="13048" width="9.140625" style="1"/>
    <col min="13049" max="13049" width="25" style="1" customWidth="1"/>
    <col min="13050" max="13055" width="12.7109375" style="1" customWidth="1"/>
    <col min="13056" max="13304" width="9.140625" style="1"/>
    <col min="13305" max="13305" width="25" style="1" customWidth="1"/>
    <col min="13306" max="13311" width="12.7109375" style="1" customWidth="1"/>
    <col min="13312" max="13560" width="9.140625" style="1"/>
    <col min="13561" max="13561" width="25" style="1" customWidth="1"/>
    <col min="13562" max="13567" width="12.7109375" style="1" customWidth="1"/>
    <col min="13568" max="13816" width="9.140625" style="1"/>
    <col min="13817" max="13817" width="25" style="1" customWidth="1"/>
    <col min="13818" max="13823" width="12.7109375" style="1" customWidth="1"/>
    <col min="13824" max="14072" width="9.140625" style="1"/>
    <col min="14073" max="14073" width="25" style="1" customWidth="1"/>
    <col min="14074" max="14079" width="12.7109375" style="1" customWidth="1"/>
    <col min="14080" max="14328" width="9.140625" style="1"/>
    <col min="14329" max="14329" width="25" style="1" customWidth="1"/>
    <col min="14330" max="14335" width="12.7109375" style="1" customWidth="1"/>
    <col min="14336" max="14584" width="9.140625" style="1"/>
    <col min="14585" max="14585" width="25" style="1" customWidth="1"/>
    <col min="14586" max="14591" width="12.7109375" style="1" customWidth="1"/>
    <col min="14592" max="14840" width="9.140625" style="1"/>
    <col min="14841" max="14841" width="25" style="1" customWidth="1"/>
    <col min="14842" max="14847" width="12.7109375" style="1" customWidth="1"/>
    <col min="14848" max="15096" width="9.140625" style="1"/>
    <col min="15097" max="15097" width="25" style="1" customWidth="1"/>
    <col min="15098" max="15103" width="12.7109375" style="1" customWidth="1"/>
    <col min="15104" max="15352" width="9.140625" style="1"/>
    <col min="15353" max="15353" width="25" style="1" customWidth="1"/>
    <col min="15354" max="15359" width="12.7109375" style="1" customWidth="1"/>
    <col min="15360" max="15608" width="9.140625" style="1"/>
    <col min="15609" max="15609" width="25" style="1" customWidth="1"/>
    <col min="15610" max="15615" width="12.7109375" style="1" customWidth="1"/>
    <col min="15616" max="15864" width="9.140625" style="1"/>
    <col min="15865" max="15865" width="25" style="1" customWidth="1"/>
    <col min="15866" max="15871" width="12.7109375" style="1" customWidth="1"/>
    <col min="15872" max="16120" width="9.140625" style="1"/>
    <col min="16121" max="16121" width="25" style="1" customWidth="1"/>
    <col min="16122" max="16127" width="12.7109375" style="1" customWidth="1"/>
    <col min="16128" max="16384" width="9.140625" style="1"/>
  </cols>
  <sheetData>
    <row r="1" spans="1:13" ht="42.75" customHeight="1">
      <c r="A1" s="51" t="s">
        <v>639</v>
      </c>
      <c r="B1" s="145" t="s">
        <v>642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>
      <c r="J2" s="8" t="s">
        <v>633</v>
      </c>
    </row>
    <row r="3" spans="1:13" ht="12" customHeight="1">
      <c r="A3" s="77" t="s">
        <v>640</v>
      </c>
      <c r="B3" s="78" t="s">
        <v>641</v>
      </c>
      <c r="C3" s="79" t="s">
        <v>748</v>
      </c>
      <c r="D3" s="79"/>
      <c r="E3" s="80" t="s">
        <v>634</v>
      </c>
      <c r="F3" s="77" t="s">
        <v>635</v>
      </c>
      <c r="G3" s="77"/>
      <c r="H3" s="81" t="s">
        <v>695</v>
      </c>
      <c r="I3" s="81"/>
      <c r="J3" s="81"/>
      <c r="K3" s="30" t="s">
        <v>609</v>
      </c>
      <c r="L3" s="60" t="s">
        <v>643</v>
      </c>
      <c r="M3" s="61" t="s">
        <v>644</v>
      </c>
    </row>
    <row r="4" spans="1:13" ht="47.25">
      <c r="A4" s="77"/>
      <c r="B4" s="78"/>
      <c r="C4" s="31" t="s">
        <v>640</v>
      </c>
      <c r="D4" s="28" t="s">
        <v>751</v>
      </c>
      <c r="E4" s="80"/>
      <c r="F4" s="28" t="s">
        <v>636</v>
      </c>
      <c r="G4" s="28" t="s">
        <v>637</v>
      </c>
      <c r="H4" s="28" t="s">
        <v>6</v>
      </c>
      <c r="I4" s="32" t="s">
        <v>7</v>
      </c>
      <c r="J4" s="32" t="s">
        <v>8</v>
      </c>
      <c r="K4" s="33" t="s">
        <v>610</v>
      </c>
      <c r="L4" s="60"/>
      <c r="M4" s="61"/>
    </row>
    <row r="5" spans="1:13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>
      <c r="A7" s="9" t="s">
        <v>148</v>
      </c>
      <c r="B7" s="11" t="s">
        <v>1</v>
      </c>
      <c r="C7" s="9" t="s">
        <v>160</v>
      </c>
      <c r="D7" s="12" t="s">
        <v>161</v>
      </c>
      <c r="E7" s="62">
        <f t="shared" ref="E7:E56" si="0">SUM(F7:G7)</f>
        <v>30018</v>
      </c>
      <c r="F7" s="13">
        <v>13951</v>
      </c>
      <c r="G7" s="13">
        <v>16067</v>
      </c>
      <c r="H7" s="13">
        <v>5586</v>
      </c>
      <c r="I7" s="65">
        <v>21431</v>
      </c>
      <c r="J7" s="65">
        <v>3001</v>
      </c>
      <c r="K7" s="65">
        <f t="shared" ref="K7:K88" si="1">I7+J7</f>
        <v>24432</v>
      </c>
      <c r="L7" s="68">
        <v>5</v>
      </c>
      <c r="M7" s="71">
        <f>K7*0.3</f>
        <v>7329.5999999999995</v>
      </c>
    </row>
    <row r="8" spans="1:13">
      <c r="A8" s="9" t="s">
        <v>149</v>
      </c>
      <c r="B8" s="9" t="s">
        <v>150</v>
      </c>
      <c r="C8" s="9"/>
      <c r="D8" s="12"/>
      <c r="E8" s="63"/>
      <c r="F8" s="13"/>
      <c r="G8" s="13"/>
      <c r="H8" s="13"/>
      <c r="I8" s="66"/>
      <c r="J8" s="66"/>
      <c r="K8" s="66"/>
      <c r="L8" s="69"/>
      <c r="M8" s="72"/>
    </row>
    <row r="9" spans="1:13">
      <c r="A9" s="9" t="s">
        <v>151</v>
      </c>
      <c r="B9" s="9" t="s">
        <v>152</v>
      </c>
      <c r="C9" s="9"/>
      <c r="D9" s="12"/>
      <c r="E9" s="63"/>
      <c r="F9" s="13"/>
      <c r="G9" s="13"/>
      <c r="H9" s="13"/>
      <c r="I9" s="66"/>
      <c r="J9" s="66"/>
      <c r="K9" s="66"/>
      <c r="L9" s="69"/>
      <c r="M9" s="72"/>
    </row>
    <row r="10" spans="1:13">
      <c r="A10" s="9" t="s">
        <v>153</v>
      </c>
      <c r="B10" s="9" t="s">
        <v>154</v>
      </c>
      <c r="C10" s="9"/>
      <c r="D10" s="12"/>
      <c r="E10" s="64"/>
      <c r="F10" s="13"/>
      <c r="G10" s="13"/>
      <c r="H10" s="13"/>
      <c r="I10" s="67"/>
      <c r="J10" s="67"/>
      <c r="K10" s="67"/>
      <c r="L10" s="70"/>
      <c r="M10" s="73"/>
    </row>
    <row r="11" spans="1:13">
      <c r="A11" s="9" t="s">
        <v>137</v>
      </c>
      <c r="B11" s="11" t="s">
        <v>9</v>
      </c>
      <c r="C11" s="14"/>
      <c r="D11" s="14"/>
      <c r="E11" s="15">
        <f t="shared" si="0"/>
        <v>1344</v>
      </c>
      <c r="F11" s="13">
        <v>655</v>
      </c>
      <c r="G11" s="13">
        <v>689</v>
      </c>
      <c r="H11" s="13">
        <v>287</v>
      </c>
      <c r="I11" s="16">
        <v>912</v>
      </c>
      <c r="J11" s="16">
        <v>145</v>
      </c>
      <c r="K11" s="10">
        <f t="shared" si="1"/>
        <v>1057</v>
      </c>
      <c r="L11" s="41">
        <v>1</v>
      </c>
      <c r="M11" s="42">
        <f>K11*0.3</f>
        <v>317.09999999999997</v>
      </c>
    </row>
    <row r="12" spans="1:13">
      <c r="A12" s="9" t="s">
        <v>138</v>
      </c>
      <c r="B12" s="11" t="s">
        <v>10</v>
      </c>
      <c r="C12" s="14"/>
      <c r="D12" s="14"/>
      <c r="E12" s="15">
        <f t="shared" si="0"/>
        <v>2447</v>
      </c>
      <c r="F12" s="13">
        <v>1183</v>
      </c>
      <c r="G12" s="13">
        <v>1264</v>
      </c>
      <c r="H12" s="13">
        <v>601</v>
      </c>
      <c r="I12" s="16">
        <v>1598</v>
      </c>
      <c r="J12" s="16">
        <v>248</v>
      </c>
      <c r="K12" s="10">
        <f t="shared" si="1"/>
        <v>1846</v>
      </c>
      <c r="L12" s="41">
        <v>1</v>
      </c>
      <c r="M12" s="42">
        <f t="shared" ref="M12:M26" si="2">K12*0.3</f>
        <v>553.79999999999995</v>
      </c>
    </row>
    <row r="13" spans="1:13">
      <c r="A13" s="9" t="s">
        <v>139</v>
      </c>
      <c r="B13" s="11" t="s">
        <v>648</v>
      </c>
      <c r="C13" s="14"/>
      <c r="D13" s="14"/>
      <c r="E13" s="15">
        <f t="shared" si="0"/>
        <v>2278</v>
      </c>
      <c r="F13" s="13">
        <v>1110</v>
      </c>
      <c r="G13" s="13">
        <v>1168</v>
      </c>
      <c r="H13" s="13">
        <v>555</v>
      </c>
      <c r="I13" s="16">
        <v>1589</v>
      </c>
      <c r="J13" s="16">
        <v>134</v>
      </c>
      <c r="K13" s="10">
        <f t="shared" si="1"/>
        <v>1723</v>
      </c>
      <c r="L13" s="41">
        <v>1</v>
      </c>
      <c r="M13" s="42">
        <f t="shared" si="2"/>
        <v>516.9</v>
      </c>
    </row>
    <row r="14" spans="1:13">
      <c r="A14" s="9" t="s">
        <v>140</v>
      </c>
      <c r="B14" s="11" t="s">
        <v>649</v>
      </c>
      <c r="C14" s="14"/>
      <c r="D14" s="14"/>
      <c r="E14" s="15">
        <f t="shared" si="0"/>
        <v>1425</v>
      </c>
      <c r="F14" s="13">
        <v>689</v>
      </c>
      <c r="G14" s="13">
        <v>736</v>
      </c>
      <c r="H14" s="13">
        <v>339</v>
      </c>
      <c r="I14" s="16">
        <v>951</v>
      </c>
      <c r="J14" s="16">
        <v>135</v>
      </c>
      <c r="K14" s="10">
        <f t="shared" si="1"/>
        <v>1086</v>
      </c>
      <c r="L14" s="41">
        <v>1</v>
      </c>
      <c r="M14" s="42">
        <f t="shared" si="2"/>
        <v>325.8</v>
      </c>
    </row>
    <row r="15" spans="1:13">
      <c r="A15" s="9" t="s">
        <v>141</v>
      </c>
      <c r="B15" s="11" t="s">
        <v>11</v>
      </c>
      <c r="C15" s="14"/>
      <c r="D15" s="14"/>
      <c r="E15" s="15">
        <f t="shared" si="0"/>
        <v>1243</v>
      </c>
      <c r="F15" s="13">
        <v>641</v>
      </c>
      <c r="G15" s="13">
        <v>602</v>
      </c>
      <c r="H15" s="13">
        <v>296</v>
      </c>
      <c r="I15" s="16">
        <v>836</v>
      </c>
      <c r="J15" s="16">
        <v>111</v>
      </c>
      <c r="K15" s="10">
        <f t="shared" si="1"/>
        <v>947</v>
      </c>
      <c r="L15" s="41">
        <v>1</v>
      </c>
      <c r="M15" s="42">
        <f t="shared" si="2"/>
        <v>284.09999999999997</v>
      </c>
    </row>
    <row r="16" spans="1:13">
      <c r="A16" s="9" t="s">
        <v>142</v>
      </c>
      <c r="B16" s="11" t="s">
        <v>12</v>
      </c>
      <c r="C16" s="14"/>
      <c r="D16" s="14"/>
      <c r="E16" s="15">
        <f t="shared" si="0"/>
        <v>2052</v>
      </c>
      <c r="F16" s="13">
        <v>992</v>
      </c>
      <c r="G16" s="13">
        <v>1060</v>
      </c>
      <c r="H16" s="13">
        <v>478</v>
      </c>
      <c r="I16" s="16">
        <v>1394</v>
      </c>
      <c r="J16" s="16">
        <v>180</v>
      </c>
      <c r="K16" s="10">
        <f t="shared" si="1"/>
        <v>1574</v>
      </c>
      <c r="L16" s="41">
        <v>1</v>
      </c>
      <c r="M16" s="42">
        <f t="shared" si="2"/>
        <v>472.2</v>
      </c>
    </row>
    <row r="17" spans="1:13">
      <c r="A17" s="9" t="s">
        <v>143</v>
      </c>
      <c r="B17" s="11" t="s">
        <v>13</v>
      </c>
      <c r="C17" s="14"/>
      <c r="D17" s="14"/>
      <c r="E17" s="15">
        <f t="shared" si="0"/>
        <v>1293</v>
      </c>
      <c r="F17" s="13">
        <v>637</v>
      </c>
      <c r="G17" s="13">
        <v>656</v>
      </c>
      <c r="H17" s="13">
        <v>333</v>
      </c>
      <c r="I17" s="16">
        <v>842</v>
      </c>
      <c r="J17" s="16">
        <v>118</v>
      </c>
      <c r="K17" s="10">
        <f t="shared" si="1"/>
        <v>960</v>
      </c>
      <c r="L17" s="41">
        <v>1</v>
      </c>
      <c r="M17" s="42">
        <f t="shared" si="2"/>
        <v>288</v>
      </c>
    </row>
    <row r="18" spans="1:13">
      <c r="A18" s="9" t="s">
        <v>144</v>
      </c>
      <c r="B18" s="11" t="s">
        <v>14</v>
      </c>
      <c r="C18" s="14"/>
      <c r="D18" s="14"/>
      <c r="E18" s="15">
        <f t="shared" si="0"/>
        <v>2128</v>
      </c>
      <c r="F18" s="13">
        <v>1074</v>
      </c>
      <c r="G18" s="13">
        <v>1054</v>
      </c>
      <c r="H18" s="13">
        <v>503</v>
      </c>
      <c r="I18" s="16">
        <v>1426</v>
      </c>
      <c r="J18" s="16">
        <v>199</v>
      </c>
      <c r="K18" s="10">
        <f t="shared" si="1"/>
        <v>1625</v>
      </c>
      <c r="L18" s="41">
        <v>1</v>
      </c>
      <c r="M18" s="42">
        <f t="shared" si="2"/>
        <v>487.5</v>
      </c>
    </row>
    <row r="19" spans="1:13">
      <c r="A19" s="9" t="s">
        <v>145</v>
      </c>
      <c r="B19" s="11" t="s">
        <v>15</v>
      </c>
      <c r="C19" s="14"/>
      <c r="D19" s="14"/>
      <c r="E19" s="15">
        <f t="shared" si="0"/>
        <v>599</v>
      </c>
      <c r="F19" s="13">
        <v>296</v>
      </c>
      <c r="G19" s="13">
        <v>303</v>
      </c>
      <c r="H19" s="13">
        <v>152</v>
      </c>
      <c r="I19" s="16">
        <v>397</v>
      </c>
      <c r="J19" s="16">
        <v>50</v>
      </c>
      <c r="K19" s="10">
        <f t="shared" si="1"/>
        <v>447</v>
      </c>
      <c r="L19" s="41">
        <v>1</v>
      </c>
      <c r="M19" s="42">
        <f t="shared" si="2"/>
        <v>134.1</v>
      </c>
    </row>
    <row r="20" spans="1:13">
      <c r="A20" s="9" t="s">
        <v>146</v>
      </c>
      <c r="B20" s="11" t="s">
        <v>696</v>
      </c>
      <c r="C20" s="9" t="s">
        <v>146</v>
      </c>
      <c r="D20" s="12" t="s">
        <v>167</v>
      </c>
      <c r="E20" s="15">
        <f t="shared" si="0"/>
        <v>1688</v>
      </c>
      <c r="F20" s="13">
        <v>809</v>
      </c>
      <c r="G20" s="13">
        <v>879</v>
      </c>
      <c r="H20" s="13">
        <v>382</v>
      </c>
      <c r="I20" s="16">
        <v>1132</v>
      </c>
      <c r="J20" s="16">
        <v>174</v>
      </c>
      <c r="K20" s="10">
        <f t="shared" si="1"/>
        <v>1306</v>
      </c>
      <c r="L20" s="41">
        <v>1</v>
      </c>
      <c r="M20" s="42">
        <f t="shared" si="2"/>
        <v>391.8</v>
      </c>
    </row>
    <row r="21" spans="1:13">
      <c r="A21" s="9" t="s">
        <v>147</v>
      </c>
      <c r="B21" s="11" t="s">
        <v>16</v>
      </c>
      <c r="C21" s="9" t="s">
        <v>147</v>
      </c>
      <c r="D21" s="12" t="s">
        <v>190</v>
      </c>
      <c r="E21" s="15">
        <f t="shared" si="0"/>
        <v>1795</v>
      </c>
      <c r="F21" s="13">
        <v>896</v>
      </c>
      <c r="G21" s="13">
        <v>899</v>
      </c>
      <c r="H21" s="13">
        <v>436</v>
      </c>
      <c r="I21" s="16">
        <v>1209</v>
      </c>
      <c r="J21" s="16">
        <v>150</v>
      </c>
      <c r="K21" s="10">
        <f t="shared" si="1"/>
        <v>1359</v>
      </c>
      <c r="L21" s="41">
        <v>1</v>
      </c>
      <c r="M21" s="42">
        <f t="shared" si="2"/>
        <v>407.7</v>
      </c>
    </row>
    <row r="22" spans="1:13">
      <c r="A22" s="9" t="s">
        <v>158</v>
      </c>
      <c r="B22" s="11" t="s">
        <v>730</v>
      </c>
      <c r="C22" s="14"/>
      <c r="D22" s="14"/>
      <c r="E22" s="15">
        <f t="shared" si="0"/>
        <v>1104</v>
      </c>
      <c r="F22" s="13">
        <v>528</v>
      </c>
      <c r="G22" s="13">
        <v>576</v>
      </c>
      <c r="H22" s="13">
        <v>230</v>
      </c>
      <c r="I22" s="16">
        <v>722</v>
      </c>
      <c r="J22" s="16">
        <v>152</v>
      </c>
      <c r="K22" s="10">
        <f t="shared" si="1"/>
        <v>874</v>
      </c>
      <c r="L22" s="41">
        <v>1</v>
      </c>
      <c r="M22" s="42">
        <f t="shared" si="2"/>
        <v>262.2</v>
      </c>
    </row>
    <row r="23" spans="1:13">
      <c r="A23" s="9" t="s">
        <v>155</v>
      </c>
      <c r="B23" s="11" t="s">
        <v>17</v>
      </c>
      <c r="C23" s="9" t="s">
        <v>155</v>
      </c>
      <c r="D23" s="12" t="s">
        <v>164</v>
      </c>
      <c r="E23" s="15">
        <f t="shared" si="0"/>
        <v>1493</v>
      </c>
      <c r="F23" s="13">
        <v>736</v>
      </c>
      <c r="G23" s="13">
        <v>757</v>
      </c>
      <c r="H23" s="13">
        <v>421</v>
      </c>
      <c r="I23" s="16">
        <v>955</v>
      </c>
      <c r="J23" s="16">
        <v>117</v>
      </c>
      <c r="K23" s="10">
        <f t="shared" si="1"/>
        <v>1072</v>
      </c>
      <c r="L23" s="41">
        <v>1</v>
      </c>
      <c r="M23" s="42">
        <f t="shared" si="2"/>
        <v>321.59999999999997</v>
      </c>
    </row>
    <row r="24" spans="1:13">
      <c r="A24" s="9" t="s">
        <v>159</v>
      </c>
      <c r="B24" s="11" t="s">
        <v>650</v>
      </c>
      <c r="C24" s="14"/>
      <c r="D24" s="14"/>
      <c r="E24" s="15">
        <f t="shared" si="0"/>
        <v>5378</v>
      </c>
      <c r="F24" s="13">
        <v>2678</v>
      </c>
      <c r="G24" s="13">
        <v>2700</v>
      </c>
      <c r="H24" s="13">
        <v>1223</v>
      </c>
      <c r="I24" s="16">
        <v>3634</v>
      </c>
      <c r="J24" s="16">
        <v>521</v>
      </c>
      <c r="K24" s="10">
        <f t="shared" si="1"/>
        <v>4155</v>
      </c>
      <c r="L24" s="41">
        <v>1</v>
      </c>
      <c r="M24" s="42">
        <f t="shared" si="2"/>
        <v>1246.5</v>
      </c>
    </row>
    <row r="25" spans="1:13">
      <c r="A25" s="9" t="s">
        <v>162</v>
      </c>
      <c r="B25" s="11" t="s">
        <v>18</v>
      </c>
      <c r="C25" s="14"/>
      <c r="D25" s="14"/>
      <c r="E25" s="15">
        <f t="shared" si="0"/>
        <v>5099</v>
      </c>
      <c r="F25" s="13">
        <v>2424</v>
      </c>
      <c r="G25" s="13">
        <v>2675</v>
      </c>
      <c r="H25" s="13">
        <v>1199</v>
      </c>
      <c r="I25" s="16">
        <v>3507</v>
      </c>
      <c r="J25" s="16">
        <v>393</v>
      </c>
      <c r="K25" s="10">
        <f t="shared" si="1"/>
        <v>3900</v>
      </c>
      <c r="L25" s="41">
        <v>1</v>
      </c>
      <c r="M25" s="42">
        <f t="shared" si="2"/>
        <v>1170</v>
      </c>
    </row>
    <row r="26" spans="1:13">
      <c r="A26" s="9" t="s">
        <v>156</v>
      </c>
      <c r="B26" s="11" t="s">
        <v>19</v>
      </c>
      <c r="C26" s="9" t="s">
        <v>156</v>
      </c>
      <c r="D26" s="12" t="s">
        <v>157</v>
      </c>
      <c r="E26" s="15">
        <f t="shared" si="0"/>
        <v>1702</v>
      </c>
      <c r="F26" s="13">
        <v>866</v>
      </c>
      <c r="G26" s="13">
        <v>836</v>
      </c>
      <c r="H26" s="13">
        <v>406</v>
      </c>
      <c r="I26" s="16">
        <v>1143</v>
      </c>
      <c r="J26" s="16">
        <v>153</v>
      </c>
      <c r="K26" s="10">
        <f t="shared" si="1"/>
        <v>1296</v>
      </c>
      <c r="L26" s="41">
        <v>1</v>
      </c>
      <c r="M26" s="42">
        <f t="shared" si="2"/>
        <v>388.8</v>
      </c>
    </row>
    <row r="27" spans="1:13">
      <c r="A27" s="54" t="s">
        <v>163</v>
      </c>
      <c r="B27" s="55" t="s">
        <v>20</v>
      </c>
      <c r="C27" s="9" t="s">
        <v>163</v>
      </c>
      <c r="D27" s="12" t="s">
        <v>171</v>
      </c>
      <c r="E27" s="56">
        <f t="shared" si="0"/>
        <v>1521</v>
      </c>
      <c r="F27" s="13">
        <v>739</v>
      </c>
      <c r="G27" s="13">
        <v>782</v>
      </c>
      <c r="H27" s="13">
        <v>392</v>
      </c>
      <c r="I27" s="57">
        <v>964</v>
      </c>
      <c r="J27" s="57">
        <v>165</v>
      </c>
      <c r="K27" s="57">
        <f t="shared" si="1"/>
        <v>1129</v>
      </c>
      <c r="L27" s="58">
        <v>2</v>
      </c>
      <c r="M27" s="59">
        <f>K27*0.3</f>
        <v>338.7</v>
      </c>
    </row>
    <row r="28" spans="1:13">
      <c r="A28" s="54"/>
      <c r="B28" s="55"/>
      <c r="C28" s="9" t="s">
        <v>186</v>
      </c>
      <c r="D28" s="12" t="s">
        <v>187</v>
      </c>
      <c r="E28" s="56"/>
      <c r="F28" s="13"/>
      <c r="G28" s="13"/>
      <c r="H28" s="13"/>
      <c r="I28" s="57"/>
      <c r="J28" s="57"/>
      <c r="K28" s="57"/>
      <c r="L28" s="58"/>
      <c r="M28" s="59"/>
    </row>
    <row r="29" spans="1:13">
      <c r="A29" s="54" t="s">
        <v>165</v>
      </c>
      <c r="B29" s="55" t="s">
        <v>697</v>
      </c>
      <c r="C29" s="9" t="s">
        <v>165</v>
      </c>
      <c r="D29" s="12" t="s">
        <v>180</v>
      </c>
      <c r="E29" s="56">
        <f t="shared" si="0"/>
        <v>2111</v>
      </c>
      <c r="F29" s="13">
        <v>1039</v>
      </c>
      <c r="G29" s="13">
        <v>1072</v>
      </c>
      <c r="H29" s="13">
        <v>455</v>
      </c>
      <c r="I29" s="57">
        <v>1428</v>
      </c>
      <c r="J29" s="57">
        <v>228</v>
      </c>
      <c r="K29" s="57">
        <f t="shared" si="1"/>
        <v>1656</v>
      </c>
      <c r="L29" s="58">
        <v>2</v>
      </c>
      <c r="M29" s="59">
        <f>K29*0.3</f>
        <v>496.79999999999995</v>
      </c>
    </row>
    <row r="30" spans="1:13">
      <c r="A30" s="54"/>
      <c r="B30" s="55"/>
      <c r="C30" s="9" t="s">
        <v>201</v>
      </c>
      <c r="D30" s="12" t="s">
        <v>202</v>
      </c>
      <c r="E30" s="56"/>
      <c r="F30" s="13"/>
      <c r="G30" s="13"/>
      <c r="H30" s="13"/>
      <c r="I30" s="57"/>
      <c r="J30" s="57"/>
      <c r="K30" s="57"/>
      <c r="L30" s="58"/>
      <c r="M30" s="59"/>
    </row>
    <row r="31" spans="1:13">
      <c r="A31" s="9" t="s">
        <v>166</v>
      </c>
      <c r="B31" s="11" t="s">
        <v>651</v>
      </c>
      <c r="C31" s="14"/>
      <c r="D31" s="14"/>
      <c r="E31" s="15">
        <f t="shared" si="0"/>
        <v>2866</v>
      </c>
      <c r="F31" s="13">
        <v>1407</v>
      </c>
      <c r="G31" s="13">
        <v>1459</v>
      </c>
      <c r="H31" s="13">
        <v>622</v>
      </c>
      <c r="I31" s="16">
        <v>1963</v>
      </c>
      <c r="J31" s="16">
        <v>281</v>
      </c>
      <c r="K31" s="10">
        <f t="shared" si="1"/>
        <v>2244</v>
      </c>
      <c r="L31" s="41">
        <v>1</v>
      </c>
      <c r="M31" s="42">
        <f t="shared" ref="M31:M89" si="3">K31*0.5</f>
        <v>1122</v>
      </c>
    </row>
    <row r="32" spans="1:13">
      <c r="A32" s="9" t="s">
        <v>168</v>
      </c>
      <c r="B32" s="11" t="s">
        <v>21</v>
      </c>
      <c r="C32" s="14"/>
      <c r="D32" s="14"/>
      <c r="E32" s="15">
        <f t="shared" si="0"/>
        <v>794</v>
      </c>
      <c r="F32" s="13">
        <v>377</v>
      </c>
      <c r="G32" s="13">
        <v>417</v>
      </c>
      <c r="H32" s="13">
        <v>207</v>
      </c>
      <c r="I32" s="16">
        <v>504</v>
      </c>
      <c r="J32" s="16">
        <v>83</v>
      </c>
      <c r="K32" s="10">
        <f t="shared" si="1"/>
        <v>587</v>
      </c>
      <c r="L32" s="41">
        <v>1</v>
      </c>
      <c r="M32" s="42">
        <f t="shared" si="3"/>
        <v>293.5</v>
      </c>
    </row>
    <row r="33" spans="1:13">
      <c r="A33" s="9" t="s">
        <v>172</v>
      </c>
      <c r="B33" s="11" t="s">
        <v>22</v>
      </c>
      <c r="C33" s="14"/>
      <c r="D33" s="14"/>
      <c r="E33" s="15">
        <f t="shared" si="0"/>
        <v>707</v>
      </c>
      <c r="F33" s="13">
        <v>366</v>
      </c>
      <c r="G33" s="13">
        <v>341</v>
      </c>
      <c r="H33" s="13">
        <v>168</v>
      </c>
      <c r="I33" s="16">
        <v>469</v>
      </c>
      <c r="J33" s="16">
        <v>70</v>
      </c>
      <c r="K33" s="10">
        <f t="shared" si="1"/>
        <v>539</v>
      </c>
      <c r="L33" s="41">
        <v>1</v>
      </c>
      <c r="M33" s="42">
        <f t="shared" si="3"/>
        <v>269.5</v>
      </c>
    </row>
    <row r="34" spans="1:13">
      <c r="A34" s="9" t="s">
        <v>173</v>
      </c>
      <c r="B34" s="11" t="s">
        <v>698</v>
      </c>
      <c r="C34" s="9" t="s">
        <v>173</v>
      </c>
      <c r="D34" s="12" t="s">
        <v>174</v>
      </c>
      <c r="E34" s="15">
        <f t="shared" si="0"/>
        <v>1477</v>
      </c>
      <c r="F34" s="13">
        <v>734</v>
      </c>
      <c r="G34" s="13">
        <v>743</v>
      </c>
      <c r="H34" s="13">
        <v>307</v>
      </c>
      <c r="I34" s="16">
        <v>1013</v>
      </c>
      <c r="J34" s="16">
        <v>157</v>
      </c>
      <c r="K34" s="10">
        <f t="shared" si="1"/>
        <v>1170</v>
      </c>
      <c r="L34" s="41">
        <v>1</v>
      </c>
      <c r="M34" s="42">
        <f t="shared" si="3"/>
        <v>585</v>
      </c>
    </row>
    <row r="35" spans="1:13">
      <c r="A35" s="54" t="s">
        <v>175</v>
      </c>
      <c r="B35" s="55" t="s">
        <v>23</v>
      </c>
      <c r="C35" s="9" t="s">
        <v>169</v>
      </c>
      <c r="D35" s="12" t="s">
        <v>170</v>
      </c>
      <c r="E35" s="56">
        <f t="shared" si="0"/>
        <v>2171</v>
      </c>
      <c r="F35" s="13">
        <v>1049</v>
      </c>
      <c r="G35" s="13">
        <v>1122</v>
      </c>
      <c r="H35" s="13">
        <v>478</v>
      </c>
      <c r="I35" s="57">
        <v>1441</v>
      </c>
      <c r="J35" s="57">
        <v>252</v>
      </c>
      <c r="K35" s="57">
        <f t="shared" si="1"/>
        <v>1693</v>
      </c>
      <c r="L35" s="58">
        <v>2</v>
      </c>
      <c r="M35" s="59">
        <f t="shared" si="3"/>
        <v>846.5</v>
      </c>
    </row>
    <row r="36" spans="1:13">
      <c r="A36" s="54"/>
      <c r="B36" s="55"/>
      <c r="C36" s="9" t="s">
        <v>197</v>
      </c>
      <c r="D36" s="12" t="s">
        <v>198</v>
      </c>
      <c r="E36" s="56"/>
      <c r="F36" s="13"/>
      <c r="G36" s="13"/>
      <c r="H36" s="13"/>
      <c r="I36" s="57"/>
      <c r="J36" s="57"/>
      <c r="K36" s="57"/>
      <c r="L36" s="58"/>
      <c r="M36" s="59"/>
    </row>
    <row r="37" spans="1:13">
      <c r="A37" s="9" t="s">
        <v>176</v>
      </c>
      <c r="B37" s="11" t="s">
        <v>731</v>
      </c>
      <c r="C37" s="14"/>
      <c r="D37" s="14"/>
      <c r="E37" s="15">
        <f t="shared" si="0"/>
        <v>573</v>
      </c>
      <c r="F37" s="13">
        <v>277</v>
      </c>
      <c r="G37" s="13">
        <v>296</v>
      </c>
      <c r="H37" s="13">
        <v>135</v>
      </c>
      <c r="I37" s="16">
        <v>369</v>
      </c>
      <c r="J37" s="16">
        <v>69</v>
      </c>
      <c r="K37" s="10">
        <f t="shared" si="1"/>
        <v>438</v>
      </c>
      <c r="L37" s="41">
        <v>1</v>
      </c>
      <c r="M37" s="42">
        <f t="shared" si="3"/>
        <v>219</v>
      </c>
    </row>
    <row r="38" spans="1:13">
      <c r="A38" s="9" t="s">
        <v>177</v>
      </c>
      <c r="B38" s="11" t="s">
        <v>652</v>
      </c>
      <c r="C38" s="14"/>
      <c r="D38" s="14"/>
      <c r="E38" s="15">
        <f t="shared" si="0"/>
        <v>504</v>
      </c>
      <c r="F38" s="13">
        <v>241</v>
      </c>
      <c r="G38" s="13">
        <v>263</v>
      </c>
      <c r="H38" s="13">
        <v>122</v>
      </c>
      <c r="I38" s="16">
        <v>331</v>
      </c>
      <c r="J38" s="16">
        <v>51</v>
      </c>
      <c r="K38" s="10">
        <f t="shared" si="1"/>
        <v>382</v>
      </c>
      <c r="L38" s="41">
        <v>1</v>
      </c>
      <c r="M38" s="42">
        <f t="shared" si="3"/>
        <v>191</v>
      </c>
    </row>
    <row r="39" spans="1:13">
      <c r="A39" s="9" t="s">
        <v>178</v>
      </c>
      <c r="B39" s="11" t="s">
        <v>24</v>
      </c>
      <c r="C39" s="9" t="s">
        <v>155</v>
      </c>
      <c r="D39" s="12" t="s">
        <v>183</v>
      </c>
      <c r="E39" s="15">
        <f t="shared" si="0"/>
        <v>3840</v>
      </c>
      <c r="F39" s="13">
        <v>1925</v>
      </c>
      <c r="G39" s="13">
        <v>1915</v>
      </c>
      <c r="H39" s="13">
        <v>909</v>
      </c>
      <c r="I39" s="16">
        <v>2646</v>
      </c>
      <c r="J39" s="16">
        <v>285</v>
      </c>
      <c r="K39" s="10">
        <f t="shared" si="1"/>
        <v>2931</v>
      </c>
      <c r="L39" s="41">
        <v>2</v>
      </c>
      <c r="M39" s="42">
        <f t="shared" si="3"/>
        <v>1465.5</v>
      </c>
    </row>
    <row r="40" spans="1:13">
      <c r="A40" s="9" t="s">
        <v>179</v>
      </c>
      <c r="B40" s="11" t="s">
        <v>25</v>
      </c>
      <c r="C40" s="9" t="s">
        <v>179</v>
      </c>
      <c r="D40" s="12" t="s">
        <v>195</v>
      </c>
      <c r="E40" s="15">
        <f t="shared" si="0"/>
        <v>2767</v>
      </c>
      <c r="F40" s="13">
        <v>1329</v>
      </c>
      <c r="G40" s="13">
        <v>1438</v>
      </c>
      <c r="H40" s="13">
        <v>593</v>
      </c>
      <c r="I40" s="16">
        <v>1813</v>
      </c>
      <c r="J40" s="16">
        <v>361</v>
      </c>
      <c r="K40" s="10">
        <f t="shared" si="1"/>
        <v>2174</v>
      </c>
      <c r="L40" s="41">
        <v>1</v>
      </c>
      <c r="M40" s="42">
        <f t="shared" si="3"/>
        <v>1087</v>
      </c>
    </row>
    <row r="41" spans="1:13">
      <c r="A41" s="9" t="s">
        <v>184</v>
      </c>
      <c r="B41" s="11" t="s">
        <v>26</v>
      </c>
      <c r="C41" s="9" t="s">
        <v>184</v>
      </c>
      <c r="D41" s="12" t="s">
        <v>188</v>
      </c>
      <c r="E41" s="15">
        <f t="shared" si="0"/>
        <v>2183</v>
      </c>
      <c r="F41" s="13">
        <v>1075</v>
      </c>
      <c r="G41" s="13">
        <v>1108</v>
      </c>
      <c r="H41" s="13">
        <v>507</v>
      </c>
      <c r="I41" s="16">
        <v>1467</v>
      </c>
      <c r="J41" s="16">
        <v>209</v>
      </c>
      <c r="K41" s="10">
        <f t="shared" si="1"/>
        <v>1676</v>
      </c>
      <c r="L41" s="41">
        <v>1</v>
      </c>
      <c r="M41" s="42">
        <f t="shared" si="3"/>
        <v>838</v>
      </c>
    </row>
    <row r="42" spans="1:13">
      <c r="A42" s="9" t="s">
        <v>185</v>
      </c>
      <c r="B42" s="11" t="s">
        <v>653</v>
      </c>
      <c r="C42" s="14"/>
      <c r="D42" s="14"/>
      <c r="E42" s="15">
        <f t="shared" si="0"/>
        <v>3132</v>
      </c>
      <c r="F42" s="13">
        <v>1568</v>
      </c>
      <c r="G42" s="13">
        <v>1564</v>
      </c>
      <c r="H42" s="13">
        <v>676</v>
      </c>
      <c r="I42" s="16">
        <v>2211</v>
      </c>
      <c r="J42" s="16">
        <v>245</v>
      </c>
      <c r="K42" s="10">
        <f t="shared" si="1"/>
        <v>2456</v>
      </c>
      <c r="L42" s="41">
        <v>1</v>
      </c>
      <c r="M42" s="42">
        <f t="shared" si="3"/>
        <v>1228</v>
      </c>
    </row>
    <row r="43" spans="1:13">
      <c r="A43" s="9" t="s">
        <v>189</v>
      </c>
      <c r="B43" s="11" t="s">
        <v>27</v>
      </c>
      <c r="C43" s="14"/>
      <c r="D43" s="14"/>
      <c r="E43" s="15">
        <f t="shared" si="0"/>
        <v>5676</v>
      </c>
      <c r="F43" s="13">
        <v>2775</v>
      </c>
      <c r="G43" s="13">
        <v>2901</v>
      </c>
      <c r="H43" s="13">
        <v>1139</v>
      </c>
      <c r="I43" s="16">
        <v>3938</v>
      </c>
      <c r="J43" s="16">
        <v>599</v>
      </c>
      <c r="K43" s="10">
        <f t="shared" si="1"/>
        <v>4537</v>
      </c>
      <c r="L43" s="41">
        <v>1</v>
      </c>
      <c r="M43" s="42">
        <f t="shared" si="3"/>
        <v>2268.5</v>
      </c>
    </row>
    <row r="44" spans="1:13">
      <c r="A44" s="9" t="s">
        <v>191</v>
      </c>
      <c r="B44" s="11" t="s">
        <v>28</v>
      </c>
      <c r="C44" s="14"/>
      <c r="D44" s="14"/>
      <c r="E44" s="15">
        <f t="shared" si="0"/>
        <v>1523</v>
      </c>
      <c r="F44" s="13">
        <v>758</v>
      </c>
      <c r="G44" s="13">
        <v>765</v>
      </c>
      <c r="H44" s="13">
        <v>366</v>
      </c>
      <c r="I44" s="16">
        <v>1024</v>
      </c>
      <c r="J44" s="16">
        <v>133</v>
      </c>
      <c r="K44" s="10">
        <f t="shared" si="1"/>
        <v>1157</v>
      </c>
      <c r="L44" s="41">
        <v>1</v>
      </c>
      <c r="M44" s="42">
        <f t="shared" si="3"/>
        <v>578.5</v>
      </c>
    </row>
    <row r="45" spans="1:13">
      <c r="A45" s="9" t="s">
        <v>192</v>
      </c>
      <c r="B45" s="11" t="s">
        <v>29</v>
      </c>
      <c r="C45" s="9" t="s">
        <v>192</v>
      </c>
      <c r="D45" s="12" t="s">
        <v>196</v>
      </c>
      <c r="E45" s="15">
        <f t="shared" si="0"/>
        <v>952</v>
      </c>
      <c r="F45" s="13">
        <v>496</v>
      </c>
      <c r="G45" s="13">
        <v>456</v>
      </c>
      <c r="H45" s="13">
        <v>264</v>
      </c>
      <c r="I45" s="16">
        <v>618</v>
      </c>
      <c r="J45" s="16">
        <v>70</v>
      </c>
      <c r="K45" s="10">
        <f t="shared" si="1"/>
        <v>688</v>
      </c>
      <c r="L45" s="41">
        <v>1</v>
      </c>
      <c r="M45" s="42">
        <f t="shared" si="3"/>
        <v>344</v>
      </c>
    </row>
    <row r="46" spans="1:13">
      <c r="A46" s="9" t="s">
        <v>193</v>
      </c>
      <c r="B46" s="11" t="s">
        <v>699</v>
      </c>
      <c r="C46" s="14"/>
      <c r="D46" s="14"/>
      <c r="E46" s="15">
        <f t="shared" si="0"/>
        <v>1682</v>
      </c>
      <c r="F46" s="13">
        <v>860</v>
      </c>
      <c r="G46" s="13">
        <v>822</v>
      </c>
      <c r="H46" s="13">
        <v>465</v>
      </c>
      <c r="I46" s="16">
        <v>1053</v>
      </c>
      <c r="J46" s="16">
        <v>164</v>
      </c>
      <c r="K46" s="10">
        <f t="shared" si="1"/>
        <v>1217</v>
      </c>
      <c r="L46" s="41">
        <v>1</v>
      </c>
      <c r="M46" s="42">
        <f t="shared" si="3"/>
        <v>608.5</v>
      </c>
    </row>
    <row r="47" spans="1:13">
      <c r="A47" s="9" t="s">
        <v>199</v>
      </c>
      <c r="B47" s="11" t="s">
        <v>30</v>
      </c>
      <c r="C47" s="14"/>
      <c r="D47" s="14"/>
      <c r="E47" s="15">
        <f t="shared" si="0"/>
        <v>2536</v>
      </c>
      <c r="F47" s="13">
        <v>1233</v>
      </c>
      <c r="G47" s="13">
        <v>1303</v>
      </c>
      <c r="H47" s="13">
        <v>516</v>
      </c>
      <c r="I47" s="16">
        <v>1759</v>
      </c>
      <c r="J47" s="16">
        <v>261</v>
      </c>
      <c r="K47" s="10">
        <f t="shared" si="1"/>
        <v>2020</v>
      </c>
      <c r="L47" s="41">
        <v>1</v>
      </c>
      <c r="M47" s="42">
        <f t="shared" si="3"/>
        <v>1010</v>
      </c>
    </row>
    <row r="48" spans="1:13">
      <c r="A48" s="9" t="s">
        <v>200</v>
      </c>
      <c r="B48" s="11" t="s">
        <v>700</v>
      </c>
      <c r="C48" s="14"/>
      <c r="D48" s="14"/>
      <c r="E48" s="15">
        <f t="shared" si="0"/>
        <v>3020</v>
      </c>
      <c r="F48" s="13">
        <v>1449</v>
      </c>
      <c r="G48" s="13">
        <v>1571</v>
      </c>
      <c r="H48" s="13">
        <v>660</v>
      </c>
      <c r="I48" s="16">
        <v>2091</v>
      </c>
      <c r="J48" s="16">
        <v>269</v>
      </c>
      <c r="K48" s="10">
        <f t="shared" si="1"/>
        <v>2360</v>
      </c>
      <c r="L48" s="41">
        <v>1</v>
      </c>
      <c r="M48" s="42">
        <f t="shared" si="3"/>
        <v>1180</v>
      </c>
    </row>
    <row r="49" spans="1:13">
      <c r="A49" s="54" t="s">
        <v>181</v>
      </c>
      <c r="B49" s="55" t="s">
        <v>654</v>
      </c>
      <c r="C49" s="9" t="s">
        <v>181</v>
      </c>
      <c r="D49" s="12" t="s">
        <v>182</v>
      </c>
      <c r="E49" s="56">
        <f t="shared" si="0"/>
        <v>2203</v>
      </c>
      <c r="F49" s="13">
        <v>1061</v>
      </c>
      <c r="G49" s="13">
        <v>1142</v>
      </c>
      <c r="H49" s="13">
        <v>490</v>
      </c>
      <c r="I49" s="57">
        <v>1467</v>
      </c>
      <c r="J49" s="57">
        <v>246</v>
      </c>
      <c r="K49" s="57">
        <f t="shared" si="1"/>
        <v>1713</v>
      </c>
      <c r="L49" s="58">
        <v>1</v>
      </c>
      <c r="M49" s="59">
        <f t="shared" si="3"/>
        <v>856.5</v>
      </c>
    </row>
    <row r="50" spans="1:13">
      <c r="A50" s="83"/>
      <c r="B50" s="84"/>
      <c r="C50" s="20" t="s">
        <v>181</v>
      </c>
      <c r="D50" s="21" t="s">
        <v>194</v>
      </c>
      <c r="E50" s="62"/>
      <c r="F50" s="22"/>
      <c r="G50" s="22"/>
      <c r="H50" s="22"/>
      <c r="I50" s="65"/>
      <c r="J50" s="65"/>
      <c r="K50" s="65"/>
      <c r="L50" s="68"/>
      <c r="M50" s="71"/>
    </row>
    <row r="51" spans="1:13">
      <c r="A51" s="82" t="s">
        <v>628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43">
        <f>SUM(L6:L50)</f>
        <v>45</v>
      </c>
      <c r="M51" s="44">
        <f>SUM(M7:M50)</f>
        <v>30724.2</v>
      </c>
    </row>
    <row r="52" spans="1:13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3"/>
    </row>
    <row r="53" spans="1:13">
      <c r="A53" s="135" t="s">
        <v>646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</row>
    <row r="54" spans="1:13">
      <c r="A54" s="17" t="s">
        <v>212</v>
      </c>
      <c r="B54" s="11" t="s">
        <v>2</v>
      </c>
      <c r="C54" s="14"/>
      <c r="D54" s="14"/>
      <c r="E54" s="15">
        <f t="shared" si="0"/>
        <v>3429</v>
      </c>
      <c r="F54" s="13">
        <v>1631</v>
      </c>
      <c r="G54" s="13">
        <v>1798</v>
      </c>
      <c r="H54" s="13">
        <v>706</v>
      </c>
      <c r="I54" s="16">
        <v>2534</v>
      </c>
      <c r="J54" s="16">
        <v>189</v>
      </c>
      <c r="K54" s="10">
        <f t="shared" si="1"/>
        <v>2723</v>
      </c>
      <c r="L54" s="41">
        <v>1</v>
      </c>
      <c r="M54" s="42">
        <f t="shared" si="3"/>
        <v>1361.5</v>
      </c>
    </row>
    <row r="55" spans="1:13">
      <c r="A55" s="9" t="s">
        <v>207</v>
      </c>
      <c r="B55" s="11" t="s">
        <v>655</v>
      </c>
      <c r="C55" s="9" t="s">
        <v>207</v>
      </c>
      <c r="D55" s="12" t="s">
        <v>237</v>
      </c>
      <c r="E55" s="15">
        <f t="shared" si="0"/>
        <v>1469</v>
      </c>
      <c r="F55" s="13">
        <v>739</v>
      </c>
      <c r="G55" s="13">
        <v>730</v>
      </c>
      <c r="H55" s="13">
        <v>329</v>
      </c>
      <c r="I55" s="16">
        <v>1011</v>
      </c>
      <c r="J55" s="16">
        <v>129</v>
      </c>
      <c r="K55" s="10">
        <f t="shared" si="1"/>
        <v>1140</v>
      </c>
      <c r="L55" s="41">
        <v>1</v>
      </c>
      <c r="M55" s="42">
        <f t="shared" si="3"/>
        <v>570</v>
      </c>
    </row>
    <row r="56" spans="1:13">
      <c r="A56" s="54" t="s">
        <v>208</v>
      </c>
      <c r="B56" s="55" t="s">
        <v>31</v>
      </c>
      <c r="C56" s="9" t="s">
        <v>203</v>
      </c>
      <c r="D56" s="12" t="s">
        <v>204</v>
      </c>
      <c r="E56" s="56">
        <f t="shared" si="0"/>
        <v>2649</v>
      </c>
      <c r="F56" s="13">
        <v>1332</v>
      </c>
      <c r="G56" s="13">
        <v>1317</v>
      </c>
      <c r="H56" s="13">
        <v>715</v>
      </c>
      <c r="I56" s="57">
        <v>1662</v>
      </c>
      <c r="J56" s="57">
        <v>272</v>
      </c>
      <c r="K56" s="57">
        <f t="shared" si="1"/>
        <v>1934</v>
      </c>
      <c r="L56" s="58">
        <v>2</v>
      </c>
      <c r="M56" s="59">
        <f t="shared" si="3"/>
        <v>967</v>
      </c>
    </row>
    <row r="57" spans="1:13">
      <c r="A57" s="54"/>
      <c r="B57" s="55"/>
      <c r="C57" s="9" t="s">
        <v>218</v>
      </c>
      <c r="D57" s="12" t="s">
        <v>246</v>
      </c>
      <c r="E57" s="56"/>
      <c r="F57" s="13"/>
      <c r="G57" s="13"/>
      <c r="H57" s="13"/>
      <c r="I57" s="57"/>
      <c r="J57" s="57"/>
      <c r="K57" s="57"/>
      <c r="L57" s="58"/>
      <c r="M57" s="59"/>
    </row>
    <row r="58" spans="1:13">
      <c r="A58" s="9" t="s">
        <v>211</v>
      </c>
      <c r="B58" s="11" t="s">
        <v>32</v>
      </c>
      <c r="C58" s="9" t="s">
        <v>211</v>
      </c>
      <c r="D58" s="12" t="s">
        <v>235</v>
      </c>
      <c r="E58" s="15">
        <f t="shared" ref="E58:E148" si="4">SUM(F58:G58)</f>
        <v>3174</v>
      </c>
      <c r="F58" s="13">
        <v>1631</v>
      </c>
      <c r="G58" s="13">
        <v>1543</v>
      </c>
      <c r="H58" s="13">
        <v>659</v>
      </c>
      <c r="I58" s="16">
        <v>2229</v>
      </c>
      <c r="J58" s="16">
        <v>286</v>
      </c>
      <c r="K58" s="10">
        <f t="shared" si="1"/>
        <v>2515</v>
      </c>
      <c r="L58" s="41">
        <v>1</v>
      </c>
      <c r="M58" s="42">
        <f t="shared" si="3"/>
        <v>1257.5</v>
      </c>
    </row>
    <row r="59" spans="1:13">
      <c r="A59" s="9" t="s">
        <v>213</v>
      </c>
      <c r="B59" s="11" t="s">
        <v>33</v>
      </c>
      <c r="C59" s="14"/>
      <c r="D59" s="14"/>
      <c r="E59" s="15">
        <f t="shared" si="4"/>
        <v>1576</v>
      </c>
      <c r="F59" s="13">
        <v>799</v>
      </c>
      <c r="G59" s="13">
        <v>777</v>
      </c>
      <c r="H59" s="13">
        <v>385</v>
      </c>
      <c r="I59" s="16">
        <v>1005</v>
      </c>
      <c r="J59" s="16">
        <v>186</v>
      </c>
      <c r="K59" s="10">
        <f t="shared" si="1"/>
        <v>1191</v>
      </c>
      <c r="L59" s="41">
        <v>1</v>
      </c>
      <c r="M59" s="42">
        <f t="shared" si="3"/>
        <v>595.5</v>
      </c>
    </row>
    <row r="60" spans="1:13">
      <c r="A60" s="9" t="s">
        <v>214</v>
      </c>
      <c r="B60" s="11" t="s">
        <v>34</v>
      </c>
      <c r="C60" s="9" t="s">
        <v>214</v>
      </c>
      <c r="D60" s="12" t="s">
        <v>248</v>
      </c>
      <c r="E60" s="15">
        <f t="shared" si="4"/>
        <v>1798</v>
      </c>
      <c r="F60" s="13">
        <v>909</v>
      </c>
      <c r="G60" s="13">
        <v>889</v>
      </c>
      <c r="H60" s="13">
        <v>517</v>
      </c>
      <c r="I60" s="16">
        <v>1125</v>
      </c>
      <c r="J60" s="16">
        <v>156</v>
      </c>
      <c r="K60" s="10">
        <f t="shared" si="1"/>
        <v>1281</v>
      </c>
      <c r="L60" s="41">
        <v>1</v>
      </c>
      <c r="M60" s="42">
        <f t="shared" si="3"/>
        <v>640.5</v>
      </c>
    </row>
    <row r="61" spans="1:13">
      <c r="A61" s="9" t="s">
        <v>215</v>
      </c>
      <c r="B61" s="11" t="s">
        <v>35</v>
      </c>
      <c r="C61" s="9" t="s">
        <v>215</v>
      </c>
      <c r="D61" s="12" t="s">
        <v>225</v>
      </c>
      <c r="E61" s="15">
        <f t="shared" si="4"/>
        <v>1211</v>
      </c>
      <c r="F61" s="13">
        <v>606</v>
      </c>
      <c r="G61" s="13">
        <v>605</v>
      </c>
      <c r="H61" s="13">
        <v>333</v>
      </c>
      <c r="I61" s="16">
        <v>798</v>
      </c>
      <c r="J61" s="16">
        <v>80</v>
      </c>
      <c r="K61" s="10">
        <f t="shared" si="1"/>
        <v>878</v>
      </c>
      <c r="L61" s="41">
        <v>1</v>
      </c>
      <c r="M61" s="42">
        <f t="shared" si="3"/>
        <v>439</v>
      </c>
    </row>
    <row r="62" spans="1:13">
      <c r="A62" s="54" t="s">
        <v>216</v>
      </c>
      <c r="B62" s="55" t="s">
        <v>36</v>
      </c>
      <c r="C62" s="9" t="s">
        <v>216</v>
      </c>
      <c r="D62" s="12" t="s">
        <v>226</v>
      </c>
      <c r="E62" s="56">
        <f t="shared" si="4"/>
        <v>3017</v>
      </c>
      <c r="F62" s="13">
        <v>1510</v>
      </c>
      <c r="G62" s="13">
        <v>1507</v>
      </c>
      <c r="H62" s="13">
        <v>662</v>
      </c>
      <c r="I62" s="57">
        <v>2070</v>
      </c>
      <c r="J62" s="57">
        <v>285</v>
      </c>
      <c r="K62" s="57">
        <f t="shared" si="1"/>
        <v>2355</v>
      </c>
      <c r="L62" s="58">
        <v>1</v>
      </c>
      <c r="M62" s="59">
        <f t="shared" si="3"/>
        <v>1177.5</v>
      </c>
    </row>
    <row r="63" spans="1:13">
      <c r="A63" s="54"/>
      <c r="B63" s="55"/>
      <c r="C63" s="9" t="s">
        <v>216</v>
      </c>
      <c r="D63" s="12" t="s">
        <v>256</v>
      </c>
      <c r="E63" s="56"/>
      <c r="F63" s="13"/>
      <c r="G63" s="13"/>
      <c r="H63" s="13"/>
      <c r="I63" s="57"/>
      <c r="J63" s="57"/>
      <c r="K63" s="57"/>
      <c r="L63" s="58"/>
      <c r="M63" s="59"/>
    </row>
    <row r="64" spans="1:13">
      <c r="A64" s="9" t="s">
        <v>217</v>
      </c>
      <c r="B64" s="11" t="s">
        <v>656</v>
      </c>
      <c r="C64" s="14"/>
      <c r="D64" s="14"/>
      <c r="E64" s="15">
        <f t="shared" si="4"/>
        <v>2170</v>
      </c>
      <c r="F64" s="13">
        <v>1073</v>
      </c>
      <c r="G64" s="13">
        <v>1097</v>
      </c>
      <c r="H64" s="13">
        <v>534</v>
      </c>
      <c r="I64" s="16">
        <v>1443</v>
      </c>
      <c r="J64" s="16">
        <v>193</v>
      </c>
      <c r="K64" s="10">
        <f t="shared" si="1"/>
        <v>1636</v>
      </c>
      <c r="L64" s="41">
        <v>1</v>
      </c>
      <c r="M64" s="42">
        <f t="shared" si="3"/>
        <v>818</v>
      </c>
    </row>
    <row r="65" spans="1:13">
      <c r="A65" s="9" t="s">
        <v>218</v>
      </c>
      <c r="B65" s="11" t="s">
        <v>657</v>
      </c>
      <c r="C65" s="9" t="s">
        <v>218</v>
      </c>
      <c r="D65" s="12" t="s">
        <v>244</v>
      </c>
      <c r="E65" s="15">
        <f t="shared" si="4"/>
        <v>642</v>
      </c>
      <c r="F65" s="13">
        <v>338</v>
      </c>
      <c r="G65" s="13">
        <v>304</v>
      </c>
      <c r="H65" s="13">
        <v>167</v>
      </c>
      <c r="I65" s="16">
        <v>431</v>
      </c>
      <c r="J65" s="16">
        <v>44</v>
      </c>
      <c r="K65" s="10">
        <f t="shared" si="1"/>
        <v>475</v>
      </c>
      <c r="L65" s="41">
        <v>1</v>
      </c>
      <c r="M65" s="42">
        <f t="shared" si="3"/>
        <v>237.5</v>
      </c>
    </row>
    <row r="66" spans="1:13">
      <c r="A66" s="9" t="s">
        <v>219</v>
      </c>
      <c r="B66" s="11" t="s">
        <v>37</v>
      </c>
      <c r="C66" s="14"/>
      <c r="D66" s="14"/>
      <c r="E66" s="15">
        <f t="shared" si="4"/>
        <v>2831</v>
      </c>
      <c r="F66" s="13">
        <v>1440</v>
      </c>
      <c r="G66" s="13">
        <v>1391</v>
      </c>
      <c r="H66" s="13">
        <v>605</v>
      </c>
      <c r="I66" s="16">
        <v>1952</v>
      </c>
      <c r="J66" s="16">
        <v>274</v>
      </c>
      <c r="K66" s="10">
        <f t="shared" si="1"/>
        <v>2226</v>
      </c>
      <c r="L66" s="41">
        <v>1</v>
      </c>
      <c r="M66" s="42">
        <f t="shared" si="3"/>
        <v>1113</v>
      </c>
    </row>
    <row r="67" spans="1:13">
      <c r="A67" s="9" t="s">
        <v>222</v>
      </c>
      <c r="B67" s="11" t="s">
        <v>658</v>
      </c>
      <c r="C67" s="14"/>
      <c r="D67" s="14"/>
      <c r="E67" s="15">
        <f t="shared" si="4"/>
        <v>880</v>
      </c>
      <c r="F67" s="13">
        <v>445</v>
      </c>
      <c r="G67" s="13">
        <v>435</v>
      </c>
      <c r="H67" s="13">
        <v>214</v>
      </c>
      <c r="I67" s="16">
        <v>579</v>
      </c>
      <c r="J67" s="16">
        <v>87</v>
      </c>
      <c r="K67" s="10">
        <f t="shared" si="1"/>
        <v>666</v>
      </c>
      <c r="L67" s="41">
        <v>1</v>
      </c>
      <c r="M67" s="42">
        <f t="shared" si="3"/>
        <v>333</v>
      </c>
    </row>
    <row r="68" spans="1:13">
      <c r="A68" s="54" t="s">
        <v>209</v>
      </c>
      <c r="B68" s="55" t="s">
        <v>38</v>
      </c>
      <c r="C68" s="9" t="s">
        <v>209</v>
      </c>
      <c r="D68" s="12" t="s">
        <v>210</v>
      </c>
      <c r="E68" s="56">
        <f t="shared" si="4"/>
        <v>1776</v>
      </c>
      <c r="F68" s="13">
        <v>882</v>
      </c>
      <c r="G68" s="13">
        <v>894</v>
      </c>
      <c r="H68" s="13">
        <v>432</v>
      </c>
      <c r="I68" s="57">
        <v>1218</v>
      </c>
      <c r="J68" s="57">
        <v>126</v>
      </c>
      <c r="K68" s="57">
        <f t="shared" si="1"/>
        <v>1344</v>
      </c>
      <c r="L68" s="58">
        <v>1</v>
      </c>
      <c r="M68" s="59">
        <f t="shared" si="3"/>
        <v>672</v>
      </c>
    </row>
    <row r="69" spans="1:13">
      <c r="A69" s="54"/>
      <c r="B69" s="55"/>
      <c r="C69" s="9" t="s">
        <v>209</v>
      </c>
      <c r="D69" s="12" t="s">
        <v>227</v>
      </c>
      <c r="E69" s="56"/>
      <c r="F69" s="13"/>
      <c r="G69" s="13"/>
      <c r="H69" s="13"/>
      <c r="I69" s="57"/>
      <c r="J69" s="57"/>
      <c r="K69" s="57"/>
      <c r="L69" s="58"/>
      <c r="M69" s="59"/>
    </row>
    <row r="70" spans="1:13">
      <c r="A70" s="54"/>
      <c r="B70" s="55"/>
      <c r="C70" s="9" t="s">
        <v>209</v>
      </c>
      <c r="D70" s="12" t="s">
        <v>255</v>
      </c>
      <c r="E70" s="56"/>
      <c r="F70" s="13"/>
      <c r="G70" s="13"/>
      <c r="H70" s="13"/>
      <c r="I70" s="57"/>
      <c r="J70" s="57"/>
      <c r="K70" s="57"/>
      <c r="L70" s="58"/>
      <c r="M70" s="59"/>
    </row>
    <row r="71" spans="1:13">
      <c r="A71" s="9" t="s">
        <v>230</v>
      </c>
      <c r="B71" s="11" t="s">
        <v>659</v>
      </c>
      <c r="C71" s="9" t="s">
        <v>220</v>
      </c>
      <c r="D71" s="12" t="s">
        <v>221</v>
      </c>
      <c r="E71" s="15">
        <f t="shared" si="4"/>
        <v>4088</v>
      </c>
      <c r="F71" s="13">
        <v>2024</v>
      </c>
      <c r="G71" s="13">
        <v>2064</v>
      </c>
      <c r="H71" s="13">
        <v>839</v>
      </c>
      <c r="I71" s="16">
        <v>2829</v>
      </c>
      <c r="J71" s="16">
        <v>420</v>
      </c>
      <c r="K71" s="10">
        <f t="shared" si="1"/>
        <v>3249</v>
      </c>
      <c r="L71" s="41">
        <v>2</v>
      </c>
      <c r="M71" s="42">
        <f t="shared" si="3"/>
        <v>1624.5</v>
      </c>
    </row>
    <row r="72" spans="1:13">
      <c r="A72" s="9" t="s">
        <v>233</v>
      </c>
      <c r="B72" s="11" t="s">
        <v>660</v>
      </c>
      <c r="C72" s="14"/>
      <c r="D72" s="14"/>
      <c r="E72" s="15">
        <f t="shared" si="4"/>
        <v>815</v>
      </c>
      <c r="F72" s="13">
        <v>408</v>
      </c>
      <c r="G72" s="13">
        <v>407</v>
      </c>
      <c r="H72" s="13">
        <v>267</v>
      </c>
      <c r="I72" s="16">
        <v>482</v>
      </c>
      <c r="J72" s="16">
        <v>66</v>
      </c>
      <c r="K72" s="10">
        <f t="shared" si="1"/>
        <v>548</v>
      </c>
      <c r="L72" s="41">
        <v>1</v>
      </c>
      <c r="M72" s="42">
        <f t="shared" si="3"/>
        <v>274</v>
      </c>
    </row>
    <row r="73" spans="1:13">
      <c r="A73" s="9" t="s">
        <v>236</v>
      </c>
      <c r="B73" s="11" t="s">
        <v>732</v>
      </c>
      <c r="C73" s="14"/>
      <c r="D73" s="14"/>
      <c r="E73" s="15">
        <f t="shared" si="4"/>
        <v>2592</v>
      </c>
      <c r="F73" s="13">
        <v>1289</v>
      </c>
      <c r="G73" s="13">
        <v>1303</v>
      </c>
      <c r="H73" s="13">
        <v>587</v>
      </c>
      <c r="I73" s="16">
        <v>1834</v>
      </c>
      <c r="J73" s="16">
        <v>171</v>
      </c>
      <c r="K73" s="10">
        <f t="shared" si="1"/>
        <v>2005</v>
      </c>
      <c r="L73" s="41">
        <v>1</v>
      </c>
      <c r="M73" s="42">
        <f t="shared" si="3"/>
        <v>1002.5</v>
      </c>
    </row>
    <row r="74" spans="1:13">
      <c r="A74" s="54" t="s">
        <v>223</v>
      </c>
      <c r="B74" s="55" t="s">
        <v>39</v>
      </c>
      <c r="C74" s="9" t="s">
        <v>223</v>
      </c>
      <c r="D74" s="12" t="s">
        <v>240</v>
      </c>
      <c r="E74" s="56">
        <f t="shared" si="4"/>
        <v>1457</v>
      </c>
      <c r="F74" s="13">
        <v>760</v>
      </c>
      <c r="G74" s="13">
        <v>697</v>
      </c>
      <c r="H74" s="13">
        <v>381</v>
      </c>
      <c r="I74" s="57">
        <v>994</v>
      </c>
      <c r="J74" s="57">
        <v>82</v>
      </c>
      <c r="K74" s="57">
        <f t="shared" si="1"/>
        <v>1076</v>
      </c>
      <c r="L74" s="58">
        <v>1</v>
      </c>
      <c r="M74" s="59">
        <f t="shared" si="3"/>
        <v>538</v>
      </c>
    </row>
    <row r="75" spans="1:13">
      <c r="A75" s="54"/>
      <c r="B75" s="55"/>
      <c r="C75" s="9" t="s">
        <v>223</v>
      </c>
      <c r="D75" s="12" t="s">
        <v>224</v>
      </c>
      <c r="E75" s="56"/>
      <c r="F75" s="13"/>
      <c r="G75" s="13"/>
      <c r="H75" s="13"/>
      <c r="I75" s="57"/>
      <c r="J75" s="57"/>
      <c r="K75" s="57"/>
      <c r="L75" s="58"/>
      <c r="M75" s="59"/>
    </row>
    <row r="76" spans="1:13">
      <c r="A76" s="54" t="s">
        <v>238</v>
      </c>
      <c r="B76" s="85" t="s">
        <v>661</v>
      </c>
      <c r="C76" s="9" t="s">
        <v>231</v>
      </c>
      <c r="D76" s="12" t="s">
        <v>232</v>
      </c>
      <c r="E76" s="56">
        <f t="shared" si="4"/>
        <v>2903</v>
      </c>
      <c r="F76" s="13">
        <v>1478</v>
      </c>
      <c r="G76" s="13">
        <v>1425</v>
      </c>
      <c r="H76" s="13">
        <v>785</v>
      </c>
      <c r="I76" s="57">
        <v>1928</v>
      </c>
      <c r="J76" s="57">
        <v>190</v>
      </c>
      <c r="K76" s="57">
        <f t="shared" si="1"/>
        <v>2118</v>
      </c>
      <c r="L76" s="58">
        <v>2</v>
      </c>
      <c r="M76" s="59">
        <f t="shared" si="3"/>
        <v>1059</v>
      </c>
    </row>
    <row r="77" spans="1:13">
      <c r="A77" s="54"/>
      <c r="B77" s="85"/>
      <c r="C77" s="9" t="s">
        <v>231</v>
      </c>
      <c r="D77" s="12" t="s">
        <v>250</v>
      </c>
      <c r="E77" s="56"/>
      <c r="F77" s="13"/>
      <c r="G77" s="13"/>
      <c r="H77" s="13"/>
      <c r="I77" s="57"/>
      <c r="J77" s="57"/>
      <c r="K77" s="57"/>
      <c r="L77" s="58"/>
      <c r="M77" s="59"/>
    </row>
    <row r="78" spans="1:13">
      <c r="A78" s="54" t="s">
        <v>239</v>
      </c>
      <c r="B78" s="55" t="s">
        <v>40</v>
      </c>
      <c r="C78" s="9" t="s">
        <v>205</v>
      </c>
      <c r="D78" s="12" t="s">
        <v>206</v>
      </c>
      <c r="E78" s="56">
        <f t="shared" si="4"/>
        <v>1384</v>
      </c>
      <c r="F78" s="13">
        <v>687</v>
      </c>
      <c r="G78" s="13">
        <v>697</v>
      </c>
      <c r="H78" s="13">
        <v>304</v>
      </c>
      <c r="I78" s="57">
        <v>948</v>
      </c>
      <c r="J78" s="57">
        <v>132</v>
      </c>
      <c r="K78" s="57">
        <f t="shared" si="1"/>
        <v>1080</v>
      </c>
      <c r="L78" s="58">
        <v>2</v>
      </c>
      <c r="M78" s="59">
        <f t="shared" si="3"/>
        <v>540</v>
      </c>
    </row>
    <row r="79" spans="1:13">
      <c r="A79" s="54"/>
      <c r="B79" s="55"/>
      <c r="C79" s="9" t="s">
        <v>205</v>
      </c>
      <c r="D79" s="12" t="s">
        <v>234</v>
      </c>
      <c r="E79" s="56"/>
      <c r="F79" s="13"/>
      <c r="G79" s="13"/>
      <c r="H79" s="13"/>
      <c r="I79" s="57"/>
      <c r="J79" s="57"/>
      <c r="K79" s="57"/>
      <c r="L79" s="58"/>
      <c r="M79" s="59"/>
    </row>
    <row r="80" spans="1:13">
      <c r="A80" s="54"/>
      <c r="B80" s="55"/>
      <c r="C80" s="9" t="s">
        <v>205</v>
      </c>
      <c r="D80" s="12" t="s">
        <v>247</v>
      </c>
      <c r="E80" s="56"/>
      <c r="F80" s="13"/>
      <c r="G80" s="13"/>
      <c r="H80" s="13"/>
      <c r="I80" s="57"/>
      <c r="J80" s="57"/>
      <c r="K80" s="57"/>
      <c r="L80" s="58"/>
      <c r="M80" s="59"/>
    </row>
    <row r="81" spans="1:13">
      <c r="A81" s="9" t="s">
        <v>241</v>
      </c>
      <c r="B81" s="11" t="s">
        <v>662</v>
      </c>
      <c r="C81" s="14"/>
      <c r="D81" s="14"/>
      <c r="E81" s="15">
        <f t="shared" si="4"/>
        <v>1405</v>
      </c>
      <c r="F81" s="13">
        <v>715</v>
      </c>
      <c r="G81" s="13">
        <v>690</v>
      </c>
      <c r="H81" s="13">
        <v>362</v>
      </c>
      <c r="I81" s="16">
        <v>974</v>
      </c>
      <c r="J81" s="16">
        <v>69</v>
      </c>
      <c r="K81" s="10">
        <f t="shared" si="1"/>
        <v>1043</v>
      </c>
      <c r="L81" s="41">
        <v>1</v>
      </c>
      <c r="M81" s="42">
        <f t="shared" si="3"/>
        <v>521.5</v>
      </c>
    </row>
    <row r="82" spans="1:13">
      <c r="A82" s="9" t="s">
        <v>242</v>
      </c>
      <c r="B82" s="11" t="s">
        <v>41</v>
      </c>
      <c r="C82" s="9" t="s">
        <v>242</v>
      </c>
      <c r="D82" s="12" t="s">
        <v>247</v>
      </c>
      <c r="E82" s="15">
        <f t="shared" si="4"/>
        <v>2033</v>
      </c>
      <c r="F82" s="13">
        <v>1014</v>
      </c>
      <c r="G82" s="13">
        <v>1019</v>
      </c>
      <c r="H82" s="13">
        <v>499</v>
      </c>
      <c r="I82" s="16">
        <v>1373</v>
      </c>
      <c r="J82" s="16">
        <v>161</v>
      </c>
      <c r="K82" s="10">
        <f t="shared" si="1"/>
        <v>1534</v>
      </c>
      <c r="L82" s="41">
        <v>1</v>
      </c>
      <c r="M82" s="42">
        <f t="shared" si="3"/>
        <v>767</v>
      </c>
    </row>
    <row r="83" spans="1:13">
      <c r="A83" s="9" t="s">
        <v>243</v>
      </c>
      <c r="B83" s="11" t="s">
        <v>663</v>
      </c>
      <c r="C83" s="14"/>
      <c r="D83" s="14"/>
      <c r="E83" s="15">
        <f t="shared" si="4"/>
        <v>765</v>
      </c>
      <c r="F83" s="13">
        <v>389</v>
      </c>
      <c r="G83" s="13">
        <v>376</v>
      </c>
      <c r="H83" s="13">
        <v>169</v>
      </c>
      <c r="I83" s="16">
        <v>507</v>
      </c>
      <c r="J83" s="16">
        <v>89</v>
      </c>
      <c r="K83" s="10">
        <f t="shared" si="1"/>
        <v>596</v>
      </c>
      <c r="L83" s="41">
        <v>1</v>
      </c>
      <c r="M83" s="42">
        <f t="shared" si="3"/>
        <v>298</v>
      </c>
    </row>
    <row r="84" spans="1:13">
      <c r="A84" s="9" t="s">
        <v>245</v>
      </c>
      <c r="B84" s="11" t="s">
        <v>42</v>
      </c>
      <c r="C84" s="14"/>
      <c r="D84" s="14"/>
      <c r="E84" s="15">
        <f t="shared" si="4"/>
        <v>1191</v>
      </c>
      <c r="F84" s="13">
        <v>594</v>
      </c>
      <c r="G84" s="13">
        <v>597</v>
      </c>
      <c r="H84" s="13">
        <v>206</v>
      </c>
      <c r="I84" s="16">
        <v>823</v>
      </c>
      <c r="J84" s="16">
        <v>162</v>
      </c>
      <c r="K84" s="10">
        <f t="shared" si="1"/>
        <v>985</v>
      </c>
      <c r="L84" s="41">
        <v>1</v>
      </c>
      <c r="M84" s="42">
        <f t="shared" si="3"/>
        <v>492.5</v>
      </c>
    </row>
    <row r="85" spans="1:13">
      <c r="A85" s="9" t="s">
        <v>249</v>
      </c>
      <c r="B85" s="11" t="s">
        <v>43</v>
      </c>
      <c r="C85" s="14"/>
      <c r="D85" s="14"/>
      <c r="E85" s="15">
        <f t="shared" si="4"/>
        <v>1836</v>
      </c>
      <c r="F85" s="13">
        <v>960</v>
      </c>
      <c r="G85" s="13">
        <v>876</v>
      </c>
      <c r="H85" s="13">
        <v>459</v>
      </c>
      <c r="I85" s="16">
        <v>1241</v>
      </c>
      <c r="J85" s="16">
        <v>136</v>
      </c>
      <c r="K85" s="10">
        <f t="shared" si="1"/>
        <v>1377</v>
      </c>
      <c r="L85" s="41">
        <v>1</v>
      </c>
      <c r="M85" s="42">
        <f t="shared" si="3"/>
        <v>688.5</v>
      </c>
    </row>
    <row r="86" spans="1:13">
      <c r="A86" s="54" t="s">
        <v>251</v>
      </c>
      <c r="B86" s="85" t="s">
        <v>733</v>
      </c>
      <c r="C86" s="9" t="s">
        <v>252</v>
      </c>
      <c r="D86" s="12" t="s">
        <v>253</v>
      </c>
      <c r="E86" s="56">
        <f t="shared" si="4"/>
        <v>2596</v>
      </c>
      <c r="F86" s="13">
        <v>1292</v>
      </c>
      <c r="G86" s="13">
        <v>1304</v>
      </c>
      <c r="H86" s="13">
        <v>600</v>
      </c>
      <c r="I86" s="57">
        <v>1704</v>
      </c>
      <c r="J86" s="57">
        <v>292</v>
      </c>
      <c r="K86" s="57">
        <f t="shared" si="1"/>
        <v>1996</v>
      </c>
      <c r="L86" s="58">
        <v>2</v>
      </c>
      <c r="M86" s="59">
        <f t="shared" si="3"/>
        <v>998</v>
      </c>
    </row>
    <row r="87" spans="1:13">
      <c r="A87" s="54"/>
      <c r="B87" s="85"/>
      <c r="C87" s="9" t="s">
        <v>228</v>
      </c>
      <c r="D87" s="12" t="s">
        <v>229</v>
      </c>
      <c r="E87" s="56"/>
      <c r="F87" s="13"/>
      <c r="G87" s="13"/>
      <c r="H87" s="13"/>
      <c r="I87" s="57"/>
      <c r="J87" s="57"/>
      <c r="K87" s="57"/>
      <c r="L87" s="58"/>
      <c r="M87" s="59"/>
    </row>
    <row r="88" spans="1:13">
      <c r="A88" s="9" t="s">
        <v>254</v>
      </c>
      <c r="B88" s="11" t="s">
        <v>44</v>
      </c>
      <c r="C88" s="9" t="s">
        <v>257</v>
      </c>
      <c r="D88" s="12" t="s">
        <v>258</v>
      </c>
      <c r="E88" s="15">
        <f t="shared" si="4"/>
        <v>1104</v>
      </c>
      <c r="F88" s="13">
        <v>562</v>
      </c>
      <c r="G88" s="13">
        <v>542</v>
      </c>
      <c r="H88" s="13">
        <v>278</v>
      </c>
      <c r="I88" s="16">
        <v>743</v>
      </c>
      <c r="J88" s="16">
        <v>83</v>
      </c>
      <c r="K88" s="10">
        <f t="shared" si="1"/>
        <v>826</v>
      </c>
      <c r="L88" s="41">
        <v>1</v>
      </c>
      <c r="M88" s="42">
        <f t="shared" si="3"/>
        <v>413</v>
      </c>
    </row>
    <row r="89" spans="1:13">
      <c r="A89" s="20" t="s">
        <v>259</v>
      </c>
      <c r="B89" s="23" t="s">
        <v>664</v>
      </c>
      <c r="C89" s="24"/>
      <c r="D89" s="24"/>
      <c r="E89" s="25">
        <f t="shared" si="4"/>
        <v>1324</v>
      </c>
      <c r="F89" s="22">
        <v>649</v>
      </c>
      <c r="G89" s="22">
        <v>675</v>
      </c>
      <c r="H89" s="22">
        <v>316</v>
      </c>
      <c r="I89" s="26">
        <v>878</v>
      </c>
      <c r="J89" s="26">
        <v>130</v>
      </c>
      <c r="K89" s="27">
        <f t="shared" ref="K89:K191" si="5">I89+J89</f>
        <v>1008</v>
      </c>
      <c r="L89" s="45">
        <v>1</v>
      </c>
      <c r="M89" s="29">
        <f t="shared" si="3"/>
        <v>504</v>
      </c>
    </row>
    <row r="90" spans="1:13">
      <c r="A90" s="86" t="s">
        <v>638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46">
        <f>SUM(L53:L89)</f>
        <v>32</v>
      </c>
      <c r="M90" s="44">
        <f>SUM(M54:M89)</f>
        <v>19902.5</v>
      </c>
    </row>
    <row r="91" spans="1:13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3">
      <c r="A92" s="135" t="s">
        <v>665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7"/>
    </row>
    <row r="93" spans="1:13">
      <c r="A93" s="9" t="s">
        <v>278</v>
      </c>
      <c r="B93" s="11" t="s">
        <v>623</v>
      </c>
      <c r="C93" s="14"/>
      <c r="D93" s="14"/>
      <c r="E93" s="62">
        <f t="shared" si="4"/>
        <v>7101</v>
      </c>
      <c r="F93" s="13">
        <v>3233</v>
      </c>
      <c r="G93" s="13">
        <v>3868</v>
      </c>
      <c r="H93" s="13">
        <v>1125</v>
      </c>
      <c r="I93" s="65">
        <v>4730</v>
      </c>
      <c r="J93" s="65">
        <v>1246</v>
      </c>
      <c r="K93" s="65">
        <f t="shared" si="5"/>
        <v>5976</v>
      </c>
      <c r="L93" s="68">
        <v>2</v>
      </c>
      <c r="M93" s="71">
        <f t="shared" ref="M93:M192" si="6">K93*0.5</f>
        <v>2988</v>
      </c>
    </row>
    <row r="94" spans="1:13">
      <c r="A94" s="9" t="s">
        <v>279</v>
      </c>
      <c r="B94" s="11" t="s">
        <v>280</v>
      </c>
      <c r="C94" s="14"/>
      <c r="D94" s="14"/>
      <c r="E94" s="64"/>
      <c r="F94" s="13"/>
      <c r="G94" s="13"/>
      <c r="H94" s="13"/>
      <c r="I94" s="67"/>
      <c r="J94" s="67"/>
      <c r="K94" s="67"/>
      <c r="L94" s="70"/>
      <c r="M94" s="73"/>
    </row>
    <row r="95" spans="1:13">
      <c r="A95" s="9" t="s">
        <v>260</v>
      </c>
      <c r="B95" s="11" t="s">
        <v>666</v>
      </c>
      <c r="C95" s="14"/>
      <c r="D95" s="14"/>
      <c r="E95" s="15">
        <f t="shared" si="4"/>
        <v>1291</v>
      </c>
      <c r="F95" s="13">
        <v>590</v>
      </c>
      <c r="G95" s="13">
        <v>701</v>
      </c>
      <c r="H95" s="13">
        <v>258</v>
      </c>
      <c r="I95" s="16">
        <v>782</v>
      </c>
      <c r="J95" s="16">
        <v>251</v>
      </c>
      <c r="K95" s="10">
        <f t="shared" si="5"/>
        <v>1033</v>
      </c>
      <c r="L95" s="41">
        <v>1</v>
      </c>
      <c r="M95" s="42">
        <f t="shared" si="6"/>
        <v>516.5</v>
      </c>
    </row>
    <row r="96" spans="1:13">
      <c r="A96" s="9" t="s">
        <v>261</v>
      </c>
      <c r="B96" s="11" t="s">
        <v>46</v>
      </c>
      <c r="C96" s="14"/>
      <c r="D96" s="14"/>
      <c r="E96" s="15">
        <f t="shared" si="4"/>
        <v>3084</v>
      </c>
      <c r="F96" s="13">
        <v>1441</v>
      </c>
      <c r="G96" s="13">
        <v>1643</v>
      </c>
      <c r="H96" s="13">
        <v>593</v>
      </c>
      <c r="I96" s="16">
        <v>1934</v>
      </c>
      <c r="J96" s="16">
        <v>557</v>
      </c>
      <c r="K96" s="10">
        <f t="shared" si="5"/>
        <v>2491</v>
      </c>
      <c r="L96" s="41">
        <v>1</v>
      </c>
      <c r="M96" s="42">
        <f t="shared" si="6"/>
        <v>1245.5</v>
      </c>
    </row>
    <row r="97" spans="1:13">
      <c r="A97" s="9" t="s">
        <v>266</v>
      </c>
      <c r="B97" s="11" t="s">
        <v>0</v>
      </c>
      <c r="C97" s="14"/>
      <c r="D97" s="14"/>
      <c r="E97" s="15">
        <f t="shared" si="4"/>
        <v>659</v>
      </c>
      <c r="F97" s="13">
        <v>308</v>
      </c>
      <c r="G97" s="13">
        <v>351</v>
      </c>
      <c r="H97" s="13">
        <v>108</v>
      </c>
      <c r="I97" s="16">
        <v>380</v>
      </c>
      <c r="J97" s="16">
        <v>171</v>
      </c>
      <c r="K97" s="10">
        <f t="shared" si="5"/>
        <v>551</v>
      </c>
      <c r="L97" s="41">
        <v>1</v>
      </c>
      <c r="M97" s="42">
        <f t="shared" si="6"/>
        <v>275.5</v>
      </c>
    </row>
    <row r="98" spans="1:13">
      <c r="A98" s="9" t="s">
        <v>271</v>
      </c>
      <c r="B98" s="11" t="s">
        <v>47</v>
      </c>
      <c r="C98" s="14"/>
      <c r="D98" s="14"/>
      <c r="E98" s="15">
        <f t="shared" si="4"/>
        <v>1572</v>
      </c>
      <c r="F98" s="13">
        <v>739</v>
      </c>
      <c r="G98" s="13">
        <v>833</v>
      </c>
      <c r="H98" s="13">
        <v>264</v>
      </c>
      <c r="I98" s="16">
        <v>959</v>
      </c>
      <c r="J98" s="16">
        <v>349</v>
      </c>
      <c r="K98" s="10">
        <f t="shared" si="5"/>
        <v>1308</v>
      </c>
      <c r="L98" s="41">
        <v>1</v>
      </c>
      <c r="M98" s="42">
        <f t="shared" si="6"/>
        <v>654</v>
      </c>
    </row>
    <row r="99" spans="1:13">
      <c r="A99" s="9" t="s">
        <v>272</v>
      </c>
      <c r="B99" s="11" t="s">
        <v>734</v>
      </c>
      <c r="C99" s="14"/>
      <c r="D99" s="14"/>
      <c r="E99" s="15">
        <f t="shared" si="4"/>
        <v>1033</v>
      </c>
      <c r="F99" s="13">
        <v>486</v>
      </c>
      <c r="G99" s="13">
        <v>547</v>
      </c>
      <c r="H99" s="13">
        <v>195</v>
      </c>
      <c r="I99" s="16">
        <v>648</v>
      </c>
      <c r="J99" s="16">
        <v>190</v>
      </c>
      <c r="K99" s="10">
        <f t="shared" si="5"/>
        <v>838</v>
      </c>
      <c r="L99" s="41">
        <v>1</v>
      </c>
      <c r="M99" s="42">
        <f t="shared" si="6"/>
        <v>419</v>
      </c>
    </row>
    <row r="100" spans="1:13">
      <c r="A100" s="9" t="s">
        <v>275</v>
      </c>
      <c r="B100" s="11" t="s">
        <v>48</v>
      </c>
      <c r="C100" s="14"/>
      <c r="D100" s="14"/>
      <c r="E100" s="15">
        <f t="shared" si="4"/>
        <v>1282</v>
      </c>
      <c r="F100" s="13">
        <v>616</v>
      </c>
      <c r="G100" s="13">
        <v>666</v>
      </c>
      <c r="H100" s="13">
        <v>219</v>
      </c>
      <c r="I100" s="16">
        <v>822</v>
      </c>
      <c r="J100" s="16">
        <v>241</v>
      </c>
      <c r="K100" s="10">
        <f t="shared" si="5"/>
        <v>1063</v>
      </c>
      <c r="L100" s="41">
        <v>1</v>
      </c>
      <c r="M100" s="42">
        <f t="shared" si="6"/>
        <v>531.5</v>
      </c>
    </row>
    <row r="101" spans="1:13">
      <c r="A101" s="9" t="s">
        <v>276</v>
      </c>
      <c r="B101" s="11" t="s">
        <v>735</v>
      </c>
      <c r="C101" s="14"/>
      <c r="D101" s="14"/>
      <c r="E101" s="15">
        <f t="shared" si="4"/>
        <v>1092</v>
      </c>
      <c r="F101" s="13">
        <v>524</v>
      </c>
      <c r="G101" s="13">
        <v>568</v>
      </c>
      <c r="H101" s="13">
        <v>194</v>
      </c>
      <c r="I101" s="16">
        <v>665</v>
      </c>
      <c r="J101" s="16">
        <v>233</v>
      </c>
      <c r="K101" s="10">
        <f t="shared" si="5"/>
        <v>898</v>
      </c>
      <c r="L101" s="41">
        <v>1</v>
      </c>
      <c r="M101" s="42">
        <f t="shared" si="6"/>
        <v>449</v>
      </c>
    </row>
    <row r="102" spans="1:13">
      <c r="A102" s="9" t="s">
        <v>277</v>
      </c>
      <c r="B102" s="11" t="s">
        <v>623</v>
      </c>
      <c r="C102" s="14"/>
      <c r="D102" s="14"/>
      <c r="E102" s="15">
        <f t="shared" si="4"/>
        <v>1532</v>
      </c>
      <c r="F102" s="13">
        <v>714</v>
      </c>
      <c r="G102" s="13">
        <v>818</v>
      </c>
      <c r="H102" s="13">
        <v>309</v>
      </c>
      <c r="I102" s="16">
        <v>961</v>
      </c>
      <c r="J102" s="16">
        <v>262</v>
      </c>
      <c r="K102" s="10">
        <f t="shared" si="5"/>
        <v>1223</v>
      </c>
      <c r="L102" s="41">
        <v>1</v>
      </c>
      <c r="M102" s="42">
        <f t="shared" si="6"/>
        <v>611.5</v>
      </c>
    </row>
    <row r="103" spans="1:13">
      <c r="A103" s="9" t="s">
        <v>262</v>
      </c>
      <c r="B103" s="11" t="s">
        <v>49</v>
      </c>
      <c r="C103" s="9" t="s">
        <v>262</v>
      </c>
      <c r="D103" s="12" t="s">
        <v>263</v>
      </c>
      <c r="E103" s="15">
        <f t="shared" si="4"/>
        <v>513</v>
      </c>
      <c r="F103" s="13">
        <v>238</v>
      </c>
      <c r="G103" s="13">
        <v>275</v>
      </c>
      <c r="H103" s="13">
        <v>68</v>
      </c>
      <c r="I103" s="16">
        <v>317</v>
      </c>
      <c r="J103" s="16">
        <v>128</v>
      </c>
      <c r="K103" s="10">
        <f t="shared" si="5"/>
        <v>445</v>
      </c>
      <c r="L103" s="41">
        <v>1</v>
      </c>
      <c r="M103" s="42">
        <f t="shared" si="6"/>
        <v>222.5</v>
      </c>
    </row>
    <row r="104" spans="1:13">
      <c r="A104" s="83" t="s">
        <v>269</v>
      </c>
      <c r="B104" s="85" t="s">
        <v>50</v>
      </c>
      <c r="C104" s="9" t="s">
        <v>269</v>
      </c>
      <c r="D104" s="12" t="s">
        <v>270</v>
      </c>
      <c r="E104" s="56">
        <f t="shared" si="4"/>
        <v>1706</v>
      </c>
      <c r="F104" s="13">
        <v>825</v>
      </c>
      <c r="G104" s="13">
        <v>881</v>
      </c>
      <c r="H104" s="13">
        <v>415</v>
      </c>
      <c r="I104" s="57">
        <v>1002</v>
      </c>
      <c r="J104" s="57">
        <v>289</v>
      </c>
      <c r="K104" s="57">
        <f t="shared" si="5"/>
        <v>1291</v>
      </c>
      <c r="L104" s="58">
        <v>2</v>
      </c>
      <c r="M104" s="59">
        <f t="shared" si="6"/>
        <v>645.5</v>
      </c>
    </row>
    <row r="105" spans="1:13">
      <c r="A105" s="88"/>
      <c r="B105" s="85"/>
      <c r="C105" s="9" t="s">
        <v>273</v>
      </c>
      <c r="D105" s="12" t="s">
        <v>274</v>
      </c>
      <c r="E105" s="56"/>
      <c r="F105" s="13"/>
      <c r="G105" s="13"/>
      <c r="H105" s="13"/>
      <c r="I105" s="57"/>
      <c r="J105" s="57"/>
      <c r="K105" s="57"/>
      <c r="L105" s="58"/>
      <c r="M105" s="59"/>
    </row>
    <row r="106" spans="1:13">
      <c r="A106" s="9" t="s">
        <v>282</v>
      </c>
      <c r="B106" s="11" t="s">
        <v>667</v>
      </c>
      <c r="C106" s="9"/>
      <c r="D106" s="12"/>
      <c r="E106" s="15">
        <f t="shared" si="4"/>
        <v>768</v>
      </c>
      <c r="F106" s="13">
        <v>347</v>
      </c>
      <c r="G106" s="13">
        <v>421</v>
      </c>
      <c r="H106" s="13">
        <v>160</v>
      </c>
      <c r="I106" s="16">
        <v>474</v>
      </c>
      <c r="J106" s="16">
        <v>134</v>
      </c>
      <c r="K106" s="10">
        <f t="shared" si="5"/>
        <v>608</v>
      </c>
      <c r="L106" s="41">
        <v>1</v>
      </c>
      <c r="M106" s="42">
        <f t="shared" si="6"/>
        <v>304</v>
      </c>
    </row>
    <row r="107" spans="1:13">
      <c r="A107" s="9" t="s">
        <v>283</v>
      </c>
      <c r="B107" s="11" t="s">
        <v>668</v>
      </c>
      <c r="C107" s="9" t="s">
        <v>283</v>
      </c>
      <c r="D107" s="12" t="s">
        <v>284</v>
      </c>
      <c r="E107" s="15">
        <f t="shared" si="4"/>
        <v>1667</v>
      </c>
      <c r="F107" s="13">
        <v>774</v>
      </c>
      <c r="G107" s="13">
        <v>893</v>
      </c>
      <c r="H107" s="13">
        <v>306</v>
      </c>
      <c r="I107" s="16">
        <v>1008</v>
      </c>
      <c r="J107" s="16">
        <v>353</v>
      </c>
      <c r="K107" s="10">
        <f t="shared" si="5"/>
        <v>1361</v>
      </c>
      <c r="L107" s="41">
        <v>1</v>
      </c>
      <c r="M107" s="42">
        <f t="shared" si="6"/>
        <v>680.5</v>
      </c>
    </row>
    <row r="108" spans="1:13">
      <c r="A108" s="9" t="s">
        <v>285</v>
      </c>
      <c r="B108" s="11" t="s">
        <v>51</v>
      </c>
      <c r="C108" s="14"/>
      <c r="D108" s="14"/>
      <c r="E108" s="15">
        <f t="shared" si="4"/>
        <v>586</v>
      </c>
      <c r="F108" s="13">
        <v>272</v>
      </c>
      <c r="G108" s="13">
        <v>314</v>
      </c>
      <c r="H108" s="13">
        <v>98</v>
      </c>
      <c r="I108" s="16">
        <v>373</v>
      </c>
      <c r="J108" s="16">
        <v>115</v>
      </c>
      <c r="K108" s="10">
        <f t="shared" si="5"/>
        <v>488</v>
      </c>
      <c r="L108" s="41">
        <v>1</v>
      </c>
      <c r="M108" s="42">
        <f t="shared" si="6"/>
        <v>244</v>
      </c>
    </row>
    <row r="109" spans="1:13">
      <c r="A109" s="9" t="s">
        <v>286</v>
      </c>
      <c r="B109" s="11" t="s">
        <v>52</v>
      </c>
      <c r="C109" s="14"/>
      <c r="D109" s="14"/>
      <c r="E109" s="15">
        <f t="shared" si="4"/>
        <v>1353</v>
      </c>
      <c r="F109" s="13">
        <v>622</v>
      </c>
      <c r="G109" s="13">
        <v>731</v>
      </c>
      <c r="H109" s="13">
        <v>244</v>
      </c>
      <c r="I109" s="16">
        <v>861</v>
      </c>
      <c r="J109" s="16">
        <v>248</v>
      </c>
      <c r="K109" s="10">
        <f t="shared" si="5"/>
        <v>1109</v>
      </c>
      <c r="L109" s="41">
        <v>1</v>
      </c>
      <c r="M109" s="42">
        <f t="shared" si="6"/>
        <v>554.5</v>
      </c>
    </row>
    <row r="110" spans="1:13">
      <c r="A110" s="9" t="s">
        <v>287</v>
      </c>
      <c r="B110" s="11" t="s">
        <v>53</v>
      </c>
      <c r="C110" s="14"/>
      <c r="D110" s="14"/>
      <c r="E110" s="15">
        <f t="shared" si="4"/>
        <v>1060</v>
      </c>
      <c r="F110" s="13">
        <v>497</v>
      </c>
      <c r="G110" s="13">
        <v>563</v>
      </c>
      <c r="H110" s="13">
        <v>191</v>
      </c>
      <c r="I110" s="16">
        <v>713</v>
      </c>
      <c r="J110" s="16">
        <v>156</v>
      </c>
      <c r="K110" s="10">
        <f t="shared" si="5"/>
        <v>869</v>
      </c>
      <c r="L110" s="41">
        <v>1</v>
      </c>
      <c r="M110" s="42">
        <f t="shared" si="6"/>
        <v>434.5</v>
      </c>
    </row>
    <row r="111" spans="1:13">
      <c r="A111" s="9" t="s">
        <v>289</v>
      </c>
      <c r="B111" s="11" t="s">
        <v>54</v>
      </c>
      <c r="C111" s="14"/>
      <c r="D111" s="14"/>
      <c r="E111" s="15">
        <f t="shared" si="4"/>
        <v>920</v>
      </c>
      <c r="F111" s="13">
        <v>425</v>
      </c>
      <c r="G111" s="13">
        <v>495</v>
      </c>
      <c r="H111" s="13">
        <v>187</v>
      </c>
      <c r="I111" s="16">
        <v>538</v>
      </c>
      <c r="J111" s="16">
        <v>195</v>
      </c>
      <c r="K111" s="10">
        <f t="shared" si="5"/>
        <v>733</v>
      </c>
      <c r="L111" s="41">
        <v>1</v>
      </c>
      <c r="M111" s="42">
        <f t="shared" si="6"/>
        <v>366.5</v>
      </c>
    </row>
    <row r="112" spans="1:13">
      <c r="A112" s="9" t="s">
        <v>290</v>
      </c>
      <c r="B112" s="11" t="s">
        <v>701</v>
      </c>
      <c r="C112" s="14"/>
      <c r="D112" s="14"/>
      <c r="E112" s="15">
        <f t="shared" si="4"/>
        <v>1617</v>
      </c>
      <c r="F112" s="13">
        <v>762</v>
      </c>
      <c r="G112" s="13">
        <v>855</v>
      </c>
      <c r="H112" s="13">
        <v>283</v>
      </c>
      <c r="I112" s="16">
        <v>978</v>
      </c>
      <c r="J112" s="16">
        <v>356</v>
      </c>
      <c r="K112" s="10">
        <f t="shared" si="5"/>
        <v>1334</v>
      </c>
      <c r="L112" s="41">
        <v>1</v>
      </c>
      <c r="M112" s="42">
        <f t="shared" si="6"/>
        <v>667</v>
      </c>
    </row>
    <row r="113" spans="1:13">
      <c r="A113" s="9" t="s">
        <v>291</v>
      </c>
      <c r="B113" s="11" t="s">
        <v>55</v>
      </c>
      <c r="C113" s="9" t="s">
        <v>264</v>
      </c>
      <c r="D113" s="12" t="s">
        <v>265</v>
      </c>
      <c r="E113" s="15">
        <f t="shared" si="4"/>
        <v>1753</v>
      </c>
      <c r="F113" s="13">
        <v>801</v>
      </c>
      <c r="G113" s="13">
        <v>952</v>
      </c>
      <c r="H113" s="13">
        <v>337</v>
      </c>
      <c r="I113" s="16">
        <v>1162</v>
      </c>
      <c r="J113" s="16">
        <v>254</v>
      </c>
      <c r="K113" s="10">
        <f t="shared" si="5"/>
        <v>1416</v>
      </c>
      <c r="L113" s="41">
        <v>2</v>
      </c>
      <c r="M113" s="42">
        <f t="shared" si="6"/>
        <v>708</v>
      </c>
    </row>
    <row r="114" spans="1:13">
      <c r="A114" s="9" t="s">
        <v>292</v>
      </c>
      <c r="B114" s="11" t="s">
        <v>736</v>
      </c>
      <c r="C114" s="14"/>
      <c r="D114" s="14"/>
      <c r="E114" s="15">
        <f t="shared" si="4"/>
        <v>3092</v>
      </c>
      <c r="F114" s="13">
        <v>1449</v>
      </c>
      <c r="G114" s="13">
        <v>1643</v>
      </c>
      <c r="H114" s="13">
        <v>641</v>
      </c>
      <c r="I114" s="16">
        <v>1890</v>
      </c>
      <c r="J114" s="16">
        <v>561</v>
      </c>
      <c r="K114" s="10">
        <f t="shared" si="5"/>
        <v>2451</v>
      </c>
      <c r="L114" s="41">
        <v>1</v>
      </c>
      <c r="M114" s="42">
        <f t="shared" si="6"/>
        <v>1225.5</v>
      </c>
    </row>
    <row r="115" spans="1:13">
      <c r="A115" s="9" t="s">
        <v>293</v>
      </c>
      <c r="B115" s="11" t="s">
        <v>669</v>
      </c>
      <c r="C115" s="9" t="s">
        <v>293</v>
      </c>
      <c r="D115" s="12" t="s">
        <v>294</v>
      </c>
      <c r="E115" s="15">
        <f t="shared" si="4"/>
        <v>636</v>
      </c>
      <c r="F115" s="13">
        <v>310</v>
      </c>
      <c r="G115" s="13">
        <v>326</v>
      </c>
      <c r="H115" s="13">
        <v>125</v>
      </c>
      <c r="I115" s="16">
        <v>388</v>
      </c>
      <c r="J115" s="16">
        <v>123</v>
      </c>
      <c r="K115" s="10">
        <f t="shared" si="5"/>
        <v>511</v>
      </c>
      <c r="L115" s="41">
        <v>1</v>
      </c>
      <c r="M115" s="42">
        <f t="shared" si="6"/>
        <v>255.5</v>
      </c>
    </row>
    <row r="116" spans="1:13">
      <c r="A116" s="87" t="s">
        <v>295</v>
      </c>
      <c r="B116" s="85" t="s">
        <v>56</v>
      </c>
      <c r="C116" s="9" t="s">
        <v>267</v>
      </c>
      <c r="D116" s="12" t="s">
        <v>268</v>
      </c>
      <c r="E116" s="56">
        <f t="shared" si="4"/>
        <v>3539</v>
      </c>
      <c r="F116" s="57">
        <v>1635</v>
      </c>
      <c r="G116" s="57">
        <v>1904</v>
      </c>
      <c r="H116" s="57">
        <v>891</v>
      </c>
      <c r="I116" s="57">
        <v>2051</v>
      </c>
      <c r="J116" s="57">
        <v>597</v>
      </c>
      <c r="K116" s="57">
        <f t="shared" si="5"/>
        <v>2648</v>
      </c>
      <c r="L116" s="58">
        <v>2</v>
      </c>
      <c r="M116" s="59">
        <f t="shared" si="6"/>
        <v>1324</v>
      </c>
    </row>
    <row r="117" spans="1:13">
      <c r="A117" s="87"/>
      <c r="B117" s="85"/>
      <c r="C117" s="9" t="s">
        <v>267</v>
      </c>
      <c r="D117" s="12" t="s">
        <v>281</v>
      </c>
      <c r="E117" s="56"/>
      <c r="F117" s="57"/>
      <c r="G117" s="57"/>
      <c r="H117" s="57"/>
      <c r="I117" s="57"/>
      <c r="J117" s="57"/>
      <c r="K117" s="57"/>
      <c r="L117" s="58"/>
      <c r="M117" s="59"/>
    </row>
    <row r="118" spans="1:13">
      <c r="A118" s="89" t="s">
        <v>670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43">
        <f>SUM(L93:L117)</f>
        <v>26</v>
      </c>
      <c r="M118" s="44">
        <f>SUM(M93:M117)</f>
        <v>15322.5</v>
      </c>
    </row>
    <row r="119" spans="1:13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8"/>
    </row>
    <row r="120" spans="1:13" s="2" customFormat="1">
      <c r="A120" s="135" t="s">
        <v>702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7"/>
    </row>
    <row r="121" spans="1:13">
      <c r="A121" s="9" t="s">
        <v>325</v>
      </c>
      <c r="B121" s="11" t="s">
        <v>625</v>
      </c>
      <c r="C121" s="14"/>
      <c r="D121" s="14"/>
      <c r="E121" s="62">
        <f t="shared" si="4"/>
        <v>12074</v>
      </c>
      <c r="F121" s="13">
        <v>5644</v>
      </c>
      <c r="G121" s="13">
        <v>6430</v>
      </c>
      <c r="H121" s="13">
        <v>2473</v>
      </c>
      <c r="I121" s="65">
        <v>8130</v>
      </c>
      <c r="J121" s="65">
        <v>1471</v>
      </c>
      <c r="K121" s="65">
        <f t="shared" si="5"/>
        <v>9601</v>
      </c>
      <c r="L121" s="68">
        <v>4</v>
      </c>
      <c r="M121" s="71">
        <f t="shared" si="6"/>
        <v>4800.5</v>
      </c>
    </row>
    <row r="122" spans="1:13">
      <c r="A122" s="9" t="s">
        <v>326</v>
      </c>
      <c r="B122" s="9" t="s">
        <v>327</v>
      </c>
      <c r="C122" s="14"/>
      <c r="D122" s="14"/>
      <c r="E122" s="63"/>
      <c r="F122" s="13"/>
      <c r="G122" s="13"/>
      <c r="H122" s="13"/>
      <c r="I122" s="66"/>
      <c r="J122" s="66"/>
      <c r="K122" s="66"/>
      <c r="L122" s="69"/>
      <c r="M122" s="72"/>
    </row>
    <row r="123" spans="1:13">
      <c r="A123" s="9" t="s">
        <v>328</v>
      </c>
      <c r="B123" s="9" t="s">
        <v>329</v>
      </c>
      <c r="C123" s="14"/>
      <c r="D123" s="14"/>
      <c r="E123" s="63"/>
      <c r="F123" s="13"/>
      <c r="G123" s="13"/>
      <c r="H123" s="13"/>
      <c r="I123" s="66"/>
      <c r="J123" s="66"/>
      <c r="K123" s="66"/>
      <c r="L123" s="69"/>
      <c r="M123" s="72"/>
    </row>
    <row r="124" spans="1:13">
      <c r="A124" s="9" t="s">
        <v>330</v>
      </c>
      <c r="B124" s="9" t="s">
        <v>624</v>
      </c>
      <c r="C124" s="14"/>
      <c r="D124" s="14"/>
      <c r="E124" s="64"/>
      <c r="F124" s="13"/>
      <c r="G124" s="13"/>
      <c r="H124" s="13"/>
      <c r="I124" s="67"/>
      <c r="J124" s="67"/>
      <c r="K124" s="67"/>
      <c r="L124" s="70"/>
      <c r="M124" s="73"/>
    </row>
    <row r="125" spans="1:13">
      <c r="A125" s="54" t="s">
        <v>298</v>
      </c>
      <c r="B125" s="55" t="s">
        <v>737</v>
      </c>
      <c r="C125" s="9" t="s">
        <v>296</v>
      </c>
      <c r="D125" s="12" t="s">
        <v>297</v>
      </c>
      <c r="E125" s="56">
        <f t="shared" si="4"/>
        <v>2423</v>
      </c>
      <c r="F125" s="13">
        <v>1151</v>
      </c>
      <c r="G125" s="13">
        <v>1272</v>
      </c>
      <c r="H125" s="13">
        <v>513</v>
      </c>
      <c r="I125" s="57">
        <v>1602</v>
      </c>
      <c r="J125" s="57">
        <v>308</v>
      </c>
      <c r="K125" s="57">
        <f t="shared" si="5"/>
        <v>1910</v>
      </c>
      <c r="L125" s="58">
        <v>1</v>
      </c>
      <c r="M125" s="59">
        <f t="shared" si="6"/>
        <v>955</v>
      </c>
    </row>
    <row r="126" spans="1:13">
      <c r="A126" s="54"/>
      <c r="B126" s="55"/>
      <c r="C126" s="9" t="s">
        <v>298</v>
      </c>
      <c r="D126" s="12" t="s">
        <v>368</v>
      </c>
      <c r="E126" s="56"/>
      <c r="F126" s="13"/>
      <c r="G126" s="13"/>
      <c r="H126" s="13"/>
      <c r="I126" s="57"/>
      <c r="J126" s="57"/>
      <c r="K126" s="57"/>
      <c r="L126" s="58"/>
      <c r="M126" s="59"/>
    </row>
    <row r="127" spans="1:13">
      <c r="A127" s="54"/>
      <c r="B127" s="55"/>
      <c r="C127" s="9" t="s">
        <v>298</v>
      </c>
      <c r="D127" s="12" t="s">
        <v>369</v>
      </c>
      <c r="E127" s="56"/>
      <c r="F127" s="13"/>
      <c r="G127" s="13"/>
      <c r="H127" s="13"/>
      <c r="I127" s="57"/>
      <c r="J127" s="57"/>
      <c r="K127" s="57"/>
      <c r="L127" s="58"/>
      <c r="M127" s="59"/>
    </row>
    <row r="128" spans="1:13">
      <c r="A128" s="9" t="s">
        <v>301</v>
      </c>
      <c r="B128" s="11" t="s">
        <v>58</v>
      </c>
      <c r="C128" s="14"/>
      <c r="D128" s="14"/>
      <c r="E128" s="15">
        <f t="shared" si="4"/>
        <v>1135</v>
      </c>
      <c r="F128" s="13">
        <v>572</v>
      </c>
      <c r="G128" s="13">
        <v>563</v>
      </c>
      <c r="H128" s="13">
        <v>278</v>
      </c>
      <c r="I128" s="16">
        <v>743</v>
      </c>
      <c r="J128" s="16">
        <v>114</v>
      </c>
      <c r="K128" s="10">
        <f t="shared" si="5"/>
        <v>857</v>
      </c>
      <c r="L128" s="41">
        <v>1</v>
      </c>
      <c r="M128" s="42">
        <f t="shared" si="6"/>
        <v>428.5</v>
      </c>
    </row>
    <row r="129" spans="1:13">
      <c r="A129" s="9" t="s">
        <v>306</v>
      </c>
      <c r="B129" s="11" t="s">
        <v>703</v>
      </c>
      <c r="C129" s="14"/>
      <c r="D129" s="14"/>
      <c r="E129" s="15">
        <f t="shared" si="4"/>
        <v>2521</v>
      </c>
      <c r="F129" s="13">
        <v>1221</v>
      </c>
      <c r="G129" s="13">
        <v>1300</v>
      </c>
      <c r="H129" s="13">
        <v>550</v>
      </c>
      <c r="I129" s="16">
        <v>1652</v>
      </c>
      <c r="J129" s="16">
        <v>319</v>
      </c>
      <c r="K129" s="10">
        <f t="shared" si="5"/>
        <v>1971</v>
      </c>
      <c r="L129" s="41">
        <v>1</v>
      </c>
      <c r="M129" s="42">
        <f t="shared" si="6"/>
        <v>985.5</v>
      </c>
    </row>
    <row r="130" spans="1:13">
      <c r="A130" s="54" t="s">
        <v>307</v>
      </c>
      <c r="B130" s="55" t="s">
        <v>704</v>
      </c>
      <c r="C130" s="9" t="s">
        <v>307</v>
      </c>
      <c r="D130" s="12" t="s">
        <v>164</v>
      </c>
      <c r="E130" s="56">
        <f t="shared" si="4"/>
        <v>2625</v>
      </c>
      <c r="F130" s="57">
        <v>1267</v>
      </c>
      <c r="G130" s="57">
        <v>1358</v>
      </c>
      <c r="H130" s="57">
        <v>636</v>
      </c>
      <c r="I130" s="57">
        <v>1683</v>
      </c>
      <c r="J130" s="57">
        <v>306</v>
      </c>
      <c r="K130" s="57">
        <f t="shared" si="5"/>
        <v>1989</v>
      </c>
      <c r="L130" s="93">
        <v>1</v>
      </c>
      <c r="M130" s="59">
        <f t="shared" si="6"/>
        <v>994.5</v>
      </c>
    </row>
    <row r="131" spans="1:13">
      <c r="A131" s="54"/>
      <c r="B131" s="55"/>
      <c r="C131" s="9" t="s">
        <v>307</v>
      </c>
      <c r="D131" s="12" t="s">
        <v>373</v>
      </c>
      <c r="E131" s="56"/>
      <c r="F131" s="57"/>
      <c r="G131" s="57"/>
      <c r="H131" s="57"/>
      <c r="I131" s="57"/>
      <c r="J131" s="57"/>
      <c r="K131" s="57"/>
      <c r="L131" s="94"/>
      <c r="M131" s="59"/>
    </row>
    <row r="132" spans="1:13">
      <c r="A132" s="54"/>
      <c r="B132" s="55"/>
      <c r="C132" s="9" t="s">
        <v>307</v>
      </c>
      <c r="D132" s="12" t="s">
        <v>374</v>
      </c>
      <c r="E132" s="56"/>
      <c r="F132" s="57"/>
      <c r="G132" s="57"/>
      <c r="H132" s="57"/>
      <c r="I132" s="57"/>
      <c r="J132" s="57"/>
      <c r="K132" s="57"/>
      <c r="L132" s="95"/>
      <c r="M132" s="59"/>
    </row>
    <row r="133" spans="1:13">
      <c r="A133" s="9" t="s">
        <v>308</v>
      </c>
      <c r="B133" s="11" t="s">
        <v>59</v>
      </c>
      <c r="C133" s="14"/>
      <c r="D133" s="14"/>
      <c r="E133" s="15">
        <f t="shared" si="4"/>
        <v>1214</v>
      </c>
      <c r="F133" s="13">
        <v>582</v>
      </c>
      <c r="G133" s="13">
        <v>632</v>
      </c>
      <c r="H133" s="13">
        <v>254</v>
      </c>
      <c r="I133" s="16">
        <v>788</v>
      </c>
      <c r="J133" s="16">
        <v>172</v>
      </c>
      <c r="K133" s="10">
        <f t="shared" si="5"/>
        <v>960</v>
      </c>
      <c r="L133" s="41">
        <v>1</v>
      </c>
      <c r="M133" s="42">
        <f t="shared" si="6"/>
        <v>480</v>
      </c>
    </row>
    <row r="134" spans="1:13">
      <c r="A134" s="9" t="s">
        <v>311</v>
      </c>
      <c r="B134" s="11" t="s">
        <v>671</v>
      </c>
      <c r="C134" s="9" t="s">
        <v>311</v>
      </c>
      <c r="D134" s="12" t="s">
        <v>312</v>
      </c>
      <c r="E134" s="15">
        <f t="shared" si="4"/>
        <v>1482</v>
      </c>
      <c r="F134" s="13">
        <v>741</v>
      </c>
      <c r="G134" s="13">
        <v>741</v>
      </c>
      <c r="H134" s="13">
        <v>341</v>
      </c>
      <c r="I134" s="16">
        <v>972</v>
      </c>
      <c r="J134" s="16">
        <v>169</v>
      </c>
      <c r="K134" s="10">
        <f t="shared" si="5"/>
        <v>1141</v>
      </c>
      <c r="L134" s="41">
        <v>1</v>
      </c>
      <c r="M134" s="42">
        <f t="shared" si="6"/>
        <v>570.5</v>
      </c>
    </row>
    <row r="135" spans="1:13">
      <c r="A135" s="54" t="s">
        <v>313</v>
      </c>
      <c r="B135" s="55" t="s">
        <v>60</v>
      </c>
      <c r="C135" s="9" t="s">
        <v>314</v>
      </c>
      <c r="D135" s="12" t="s">
        <v>315</v>
      </c>
      <c r="E135" s="56">
        <f t="shared" si="4"/>
        <v>2958</v>
      </c>
      <c r="F135" s="13">
        <v>1409</v>
      </c>
      <c r="G135" s="13">
        <v>1549</v>
      </c>
      <c r="H135" s="13">
        <v>672</v>
      </c>
      <c r="I135" s="57">
        <v>1901</v>
      </c>
      <c r="J135" s="57">
        <v>385</v>
      </c>
      <c r="K135" s="57">
        <f t="shared" si="5"/>
        <v>2286</v>
      </c>
      <c r="L135" s="58">
        <v>3</v>
      </c>
      <c r="M135" s="59">
        <f t="shared" si="6"/>
        <v>1143</v>
      </c>
    </row>
    <row r="136" spans="1:13">
      <c r="A136" s="54"/>
      <c r="B136" s="55"/>
      <c r="C136" s="9" t="s">
        <v>323</v>
      </c>
      <c r="D136" s="12" t="s">
        <v>324</v>
      </c>
      <c r="E136" s="56"/>
      <c r="F136" s="13"/>
      <c r="G136" s="13"/>
      <c r="H136" s="13"/>
      <c r="I136" s="57"/>
      <c r="J136" s="57"/>
      <c r="K136" s="57"/>
      <c r="L136" s="58"/>
      <c r="M136" s="59"/>
    </row>
    <row r="137" spans="1:13">
      <c r="A137" s="54"/>
      <c r="B137" s="55"/>
      <c r="C137" s="9" t="s">
        <v>314</v>
      </c>
      <c r="D137" s="12" t="s">
        <v>288</v>
      </c>
      <c r="E137" s="56"/>
      <c r="F137" s="13"/>
      <c r="G137" s="13"/>
      <c r="H137" s="13"/>
      <c r="I137" s="57"/>
      <c r="J137" s="57"/>
      <c r="K137" s="57"/>
      <c r="L137" s="58"/>
      <c r="M137" s="59"/>
    </row>
    <row r="138" spans="1:13">
      <c r="A138" s="54"/>
      <c r="B138" s="55"/>
      <c r="C138" s="9" t="s">
        <v>323</v>
      </c>
      <c r="D138" s="12" t="s">
        <v>375</v>
      </c>
      <c r="E138" s="56"/>
      <c r="F138" s="13"/>
      <c r="G138" s="13"/>
      <c r="H138" s="13"/>
      <c r="I138" s="57"/>
      <c r="J138" s="57"/>
      <c r="K138" s="57"/>
      <c r="L138" s="58"/>
      <c r="M138" s="59"/>
    </row>
    <row r="139" spans="1:13">
      <c r="A139" s="96" t="s">
        <v>322</v>
      </c>
      <c r="B139" s="85" t="s">
        <v>61</v>
      </c>
      <c r="C139" s="9" t="s">
        <v>309</v>
      </c>
      <c r="D139" s="12" t="s">
        <v>316</v>
      </c>
      <c r="E139" s="56">
        <f t="shared" si="4"/>
        <v>1698</v>
      </c>
      <c r="F139" s="13">
        <v>776</v>
      </c>
      <c r="G139" s="13">
        <v>922</v>
      </c>
      <c r="H139" s="13">
        <v>326</v>
      </c>
      <c r="I139" s="57">
        <v>1065</v>
      </c>
      <c r="J139" s="57">
        <v>307</v>
      </c>
      <c r="K139" s="57">
        <f t="shared" si="5"/>
        <v>1372</v>
      </c>
      <c r="L139" s="58">
        <v>2</v>
      </c>
      <c r="M139" s="59">
        <f t="shared" si="6"/>
        <v>686</v>
      </c>
    </row>
    <row r="140" spans="1:13">
      <c r="A140" s="96"/>
      <c r="B140" s="85"/>
      <c r="C140" s="9" t="s">
        <v>309</v>
      </c>
      <c r="D140" s="12" t="s">
        <v>310</v>
      </c>
      <c r="E140" s="56"/>
      <c r="F140" s="13"/>
      <c r="G140" s="13"/>
      <c r="H140" s="13"/>
      <c r="I140" s="57"/>
      <c r="J140" s="57"/>
      <c r="K140" s="57"/>
      <c r="L140" s="58"/>
      <c r="M140" s="59"/>
    </row>
    <row r="141" spans="1:13">
      <c r="A141" s="9" t="s">
        <v>331</v>
      </c>
      <c r="B141" s="11" t="s">
        <v>705</v>
      </c>
      <c r="C141" s="9" t="s">
        <v>331</v>
      </c>
      <c r="D141" s="12" t="s">
        <v>361</v>
      </c>
      <c r="E141" s="15">
        <f t="shared" si="4"/>
        <v>2067</v>
      </c>
      <c r="F141" s="13">
        <v>996</v>
      </c>
      <c r="G141" s="13">
        <v>1071</v>
      </c>
      <c r="H141" s="13">
        <v>463</v>
      </c>
      <c r="I141" s="16">
        <v>1402</v>
      </c>
      <c r="J141" s="16">
        <v>202</v>
      </c>
      <c r="K141" s="10">
        <f t="shared" si="5"/>
        <v>1604</v>
      </c>
      <c r="L141" s="41">
        <v>1</v>
      </c>
      <c r="M141" s="42">
        <f t="shared" si="6"/>
        <v>802</v>
      </c>
    </row>
    <row r="142" spans="1:13">
      <c r="A142" s="9" t="s">
        <v>332</v>
      </c>
      <c r="B142" s="11" t="s">
        <v>62</v>
      </c>
      <c r="C142" s="14"/>
      <c r="D142" s="14"/>
      <c r="E142" s="15">
        <f t="shared" si="4"/>
        <v>3210</v>
      </c>
      <c r="F142" s="13">
        <v>1530</v>
      </c>
      <c r="G142" s="13">
        <v>1680</v>
      </c>
      <c r="H142" s="13">
        <v>670</v>
      </c>
      <c r="I142" s="16">
        <v>2108</v>
      </c>
      <c r="J142" s="16">
        <v>432</v>
      </c>
      <c r="K142" s="10">
        <f t="shared" si="5"/>
        <v>2540</v>
      </c>
      <c r="L142" s="41">
        <v>1</v>
      </c>
      <c r="M142" s="42">
        <f t="shared" si="6"/>
        <v>1270</v>
      </c>
    </row>
    <row r="143" spans="1:13">
      <c r="A143" s="9" t="s">
        <v>333</v>
      </c>
      <c r="B143" s="11" t="s">
        <v>738</v>
      </c>
      <c r="C143" s="9" t="s">
        <v>333</v>
      </c>
      <c r="D143" s="12" t="s">
        <v>367</v>
      </c>
      <c r="E143" s="15">
        <f t="shared" si="4"/>
        <v>1991</v>
      </c>
      <c r="F143" s="13">
        <v>980</v>
      </c>
      <c r="G143" s="13">
        <v>1011</v>
      </c>
      <c r="H143" s="13">
        <v>418</v>
      </c>
      <c r="I143" s="16">
        <v>1320</v>
      </c>
      <c r="J143" s="16">
        <v>253</v>
      </c>
      <c r="K143" s="10">
        <f t="shared" si="5"/>
        <v>1573</v>
      </c>
      <c r="L143" s="41">
        <v>1</v>
      </c>
      <c r="M143" s="42">
        <f t="shared" si="6"/>
        <v>786.5</v>
      </c>
    </row>
    <row r="144" spans="1:13">
      <c r="A144" s="9" t="s">
        <v>306</v>
      </c>
      <c r="B144" s="11" t="s">
        <v>672</v>
      </c>
      <c r="C144" s="14"/>
      <c r="D144" s="14"/>
      <c r="E144" s="15">
        <f t="shared" si="4"/>
        <v>1009</v>
      </c>
      <c r="F144" s="13">
        <v>495</v>
      </c>
      <c r="G144" s="13">
        <v>514</v>
      </c>
      <c r="H144" s="13">
        <v>229</v>
      </c>
      <c r="I144" s="16">
        <v>640</v>
      </c>
      <c r="J144" s="16">
        <v>140</v>
      </c>
      <c r="K144" s="10">
        <f t="shared" si="5"/>
        <v>780</v>
      </c>
      <c r="L144" s="41">
        <v>1</v>
      </c>
      <c r="M144" s="42">
        <f t="shared" si="6"/>
        <v>390</v>
      </c>
    </row>
    <row r="145" spans="1:13">
      <c r="A145" s="96" t="s">
        <v>337</v>
      </c>
      <c r="B145" s="85" t="s">
        <v>673</v>
      </c>
      <c r="C145" s="9" t="s">
        <v>337</v>
      </c>
      <c r="D145" s="12" t="s">
        <v>346</v>
      </c>
      <c r="E145" s="97">
        <f t="shared" si="4"/>
        <v>1056</v>
      </c>
      <c r="F145" s="13">
        <v>505</v>
      </c>
      <c r="G145" s="13">
        <v>551</v>
      </c>
      <c r="H145" s="13">
        <v>212</v>
      </c>
      <c r="I145" s="92">
        <v>690</v>
      </c>
      <c r="J145" s="92">
        <v>154</v>
      </c>
      <c r="K145" s="92">
        <f t="shared" si="5"/>
        <v>844</v>
      </c>
      <c r="L145" s="90">
        <v>1</v>
      </c>
      <c r="M145" s="91">
        <f t="shared" si="6"/>
        <v>422</v>
      </c>
    </row>
    <row r="146" spans="1:13">
      <c r="A146" s="96"/>
      <c r="B146" s="85"/>
      <c r="C146" s="9" t="s">
        <v>337</v>
      </c>
      <c r="D146" s="12" t="s">
        <v>379</v>
      </c>
      <c r="E146" s="97"/>
      <c r="F146" s="13"/>
      <c r="G146" s="13"/>
      <c r="H146" s="13"/>
      <c r="I146" s="92"/>
      <c r="J146" s="92"/>
      <c r="K146" s="92"/>
      <c r="L146" s="90"/>
      <c r="M146" s="91"/>
    </row>
    <row r="147" spans="1:13">
      <c r="A147" s="9" t="s">
        <v>340</v>
      </c>
      <c r="B147" s="11" t="s">
        <v>739</v>
      </c>
      <c r="C147" s="14"/>
      <c r="D147" s="14"/>
      <c r="E147" s="15">
        <f t="shared" si="4"/>
        <v>1394</v>
      </c>
      <c r="F147" s="13">
        <v>650</v>
      </c>
      <c r="G147" s="13">
        <v>744</v>
      </c>
      <c r="H147" s="13">
        <v>362</v>
      </c>
      <c r="I147" s="16">
        <v>842</v>
      </c>
      <c r="J147" s="16">
        <v>190</v>
      </c>
      <c r="K147" s="10">
        <f t="shared" si="5"/>
        <v>1032</v>
      </c>
      <c r="L147" s="41">
        <v>1</v>
      </c>
      <c r="M147" s="42">
        <f t="shared" si="6"/>
        <v>516</v>
      </c>
    </row>
    <row r="148" spans="1:13">
      <c r="A148" s="96" t="s">
        <v>341</v>
      </c>
      <c r="B148" s="85" t="s">
        <v>706</v>
      </c>
      <c r="C148" s="9" t="s">
        <v>304</v>
      </c>
      <c r="D148" s="12" t="s">
        <v>305</v>
      </c>
      <c r="E148" s="56">
        <f t="shared" si="4"/>
        <v>2441</v>
      </c>
      <c r="F148" s="57">
        <v>1187</v>
      </c>
      <c r="G148" s="57">
        <v>1254</v>
      </c>
      <c r="H148" s="57">
        <v>500</v>
      </c>
      <c r="I148" s="57">
        <v>1604</v>
      </c>
      <c r="J148" s="57">
        <v>337</v>
      </c>
      <c r="K148" s="57">
        <f t="shared" si="5"/>
        <v>1941</v>
      </c>
      <c r="L148" s="93">
        <v>2</v>
      </c>
      <c r="M148" s="59">
        <f t="shared" si="6"/>
        <v>970.5</v>
      </c>
    </row>
    <row r="149" spans="1:13">
      <c r="A149" s="96"/>
      <c r="B149" s="85"/>
      <c r="C149" s="9" t="s">
        <v>304</v>
      </c>
      <c r="D149" s="12" t="s">
        <v>320</v>
      </c>
      <c r="E149" s="56"/>
      <c r="F149" s="57"/>
      <c r="G149" s="57"/>
      <c r="H149" s="57"/>
      <c r="I149" s="57"/>
      <c r="J149" s="57"/>
      <c r="K149" s="57"/>
      <c r="L149" s="95"/>
      <c r="M149" s="59"/>
    </row>
    <row r="150" spans="1:13">
      <c r="A150" s="9" t="s">
        <v>343</v>
      </c>
      <c r="B150" s="11" t="s">
        <v>63</v>
      </c>
      <c r="C150" s="14"/>
      <c r="D150" s="14"/>
      <c r="E150" s="15">
        <f t="shared" ref="E150:E248" si="7">SUM(F150:G150)</f>
        <v>1873</v>
      </c>
      <c r="F150" s="13">
        <v>919</v>
      </c>
      <c r="G150" s="13">
        <v>954</v>
      </c>
      <c r="H150" s="13">
        <v>396</v>
      </c>
      <c r="I150" s="16">
        <v>1228</v>
      </c>
      <c r="J150" s="16">
        <v>249</v>
      </c>
      <c r="K150" s="10">
        <f t="shared" si="5"/>
        <v>1477</v>
      </c>
      <c r="L150" s="41">
        <v>1</v>
      </c>
      <c r="M150" s="42">
        <f t="shared" si="6"/>
        <v>738.5</v>
      </c>
    </row>
    <row r="151" spans="1:13">
      <c r="A151" s="9" t="s">
        <v>345</v>
      </c>
      <c r="B151" s="11" t="s">
        <v>64</v>
      </c>
      <c r="C151" s="9" t="s">
        <v>353</v>
      </c>
      <c r="D151" s="12" t="s">
        <v>354</v>
      </c>
      <c r="E151" s="15">
        <f t="shared" si="7"/>
        <v>1137</v>
      </c>
      <c r="F151" s="13">
        <v>522</v>
      </c>
      <c r="G151" s="13">
        <v>615</v>
      </c>
      <c r="H151" s="13">
        <v>247</v>
      </c>
      <c r="I151" s="16">
        <v>653</v>
      </c>
      <c r="J151" s="16">
        <v>237</v>
      </c>
      <c r="K151" s="10">
        <f t="shared" si="5"/>
        <v>890</v>
      </c>
      <c r="L151" s="41">
        <v>1</v>
      </c>
      <c r="M151" s="42">
        <f t="shared" si="6"/>
        <v>445</v>
      </c>
    </row>
    <row r="152" spans="1:13">
      <c r="A152" s="9" t="s">
        <v>352</v>
      </c>
      <c r="B152" s="11" t="s">
        <v>707</v>
      </c>
      <c r="C152" s="14"/>
      <c r="D152" s="14"/>
      <c r="E152" s="15">
        <f t="shared" si="7"/>
        <v>2247</v>
      </c>
      <c r="F152" s="13">
        <v>1083</v>
      </c>
      <c r="G152" s="13">
        <v>1164</v>
      </c>
      <c r="H152" s="13">
        <v>478</v>
      </c>
      <c r="I152" s="16">
        <v>1441</v>
      </c>
      <c r="J152" s="16">
        <v>328</v>
      </c>
      <c r="K152" s="10">
        <f t="shared" si="5"/>
        <v>1769</v>
      </c>
      <c r="L152" s="41">
        <v>1</v>
      </c>
      <c r="M152" s="42">
        <f t="shared" si="6"/>
        <v>884.5</v>
      </c>
    </row>
    <row r="153" spans="1:13">
      <c r="A153" s="9" t="s">
        <v>355</v>
      </c>
      <c r="B153" s="11" t="s">
        <v>740</v>
      </c>
      <c r="C153" s="14"/>
      <c r="D153" s="14"/>
      <c r="E153" s="15">
        <f t="shared" si="7"/>
        <v>1387</v>
      </c>
      <c r="F153" s="13">
        <v>683</v>
      </c>
      <c r="G153" s="13">
        <v>704</v>
      </c>
      <c r="H153" s="13">
        <v>372</v>
      </c>
      <c r="I153" s="16">
        <v>888</v>
      </c>
      <c r="J153" s="16">
        <v>127</v>
      </c>
      <c r="K153" s="10">
        <f t="shared" si="5"/>
        <v>1015</v>
      </c>
      <c r="L153" s="41">
        <v>1</v>
      </c>
      <c r="M153" s="42">
        <f t="shared" si="6"/>
        <v>507.5</v>
      </c>
    </row>
    <row r="154" spans="1:13">
      <c r="A154" s="54" t="s">
        <v>299</v>
      </c>
      <c r="B154" s="55" t="s">
        <v>65</v>
      </c>
      <c r="C154" s="9" t="s">
        <v>299</v>
      </c>
      <c r="D154" s="12" t="s">
        <v>300</v>
      </c>
      <c r="E154" s="56">
        <f t="shared" si="7"/>
        <v>1981</v>
      </c>
      <c r="F154" s="13">
        <v>926</v>
      </c>
      <c r="G154" s="13">
        <v>1055</v>
      </c>
      <c r="H154" s="13">
        <v>433</v>
      </c>
      <c r="I154" s="57">
        <v>1245</v>
      </c>
      <c r="J154" s="57">
        <v>303</v>
      </c>
      <c r="K154" s="57">
        <f t="shared" si="5"/>
        <v>1548</v>
      </c>
      <c r="L154" s="58">
        <v>2</v>
      </c>
      <c r="M154" s="59">
        <f t="shared" si="6"/>
        <v>774</v>
      </c>
    </row>
    <row r="155" spans="1:13">
      <c r="A155" s="54"/>
      <c r="B155" s="55"/>
      <c r="C155" s="9" t="s">
        <v>299</v>
      </c>
      <c r="D155" s="12" t="s">
        <v>317</v>
      </c>
      <c r="E155" s="56"/>
      <c r="F155" s="13"/>
      <c r="G155" s="13"/>
      <c r="H155" s="13"/>
      <c r="I155" s="57"/>
      <c r="J155" s="57"/>
      <c r="K155" s="57"/>
      <c r="L155" s="58"/>
      <c r="M155" s="59"/>
    </row>
    <row r="156" spans="1:13">
      <c r="A156" s="54"/>
      <c r="B156" s="55"/>
      <c r="C156" s="9" t="s">
        <v>299</v>
      </c>
      <c r="D156" s="12" t="s">
        <v>342</v>
      </c>
      <c r="E156" s="56"/>
      <c r="F156" s="13"/>
      <c r="G156" s="13"/>
      <c r="H156" s="13"/>
      <c r="I156" s="57"/>
      <c r="J156" s="57"/>
      <c r="K156" s="57"/>
      <c r="L156" s="58"/>
      <c r="M156" s="59"/>
    </row>
    <row r="157" spans="1:13">
      <c r="A157" s="54"/>
      <c r="B157" s="55"/>
      <c r="C157" s="9" t="s">
        <v>299</v>
      </c>
      <c r="D157" s="12" t="s">
        <v>377</v>
      </c>
      <c r="E157" s="56"/>
      <c r="F157" s="13"/>
      <c r="G157" s="13"/>
      <c r="H157" s="13"/>
      <c r="I157" s="57"/>
      <c r="J157" s="57"/>
      <c r="K157" s="57"/>
      <c r="L157" s="58"/>
      <c r="M157" s="59"/>
    </row>
    <row r="158" spans="1:13">
      <c r="A158" s="54"/>
      <c r="B158" s="55"/>
      <c r="C158" s="9" t="s">
        <v>365</v>
      </c>
      <c r="D158" s="12" t="s">
        <v>240</v>
      </c>
      <c r="E158" s="56"/>
      <c r="F158" s="13"/>
      <c r="G158" s="13"/>
      <c r="H158" s="13"/>
      <c r="I158" s="57"/>
      <c r="J158" s="57"/>
      <c r="K158" s="57"/>
      <c r="L158" s="58"/>
      <c r="M158" s="59"/>
    </row>
    <row r="159" spans="1:13">
      <c r="A159" s="9" t="s">
        <v>356</v>
      </c>
      <c r="B159" s="11" t="s">
        <v>741</v>
      </c>
      <c r="C159" s="14"/>
      <c r="D159" s="14"/>
      <c r="E159" s="15">
        <f t="shared" si="7"/>
        <v>2505</v>
      </c>
      <c r="F159" s="13">
        <v>1223</v>
      </c>
      <c r="G159" s="13">
        <v>1282</v>
      </c>
      <c r="H159" s="13">
        <v>559</v>
      </c>
      <c r="I159" s="16">
        <v>1698</v>
      </c>
      <c r="J159" s="16">
        <v>248</v>
      </c>
      <c r="K159" s="10">
        <f t="shared" si="5"/>
        <v>1946</v>
      </c>
      <c r="L159" s="41">
        <v>1</v>
      </c>
      <c r="M159" s="42">
        <f t="shared" si="6"/>
        <v>973</v>
      </c>
    </row>
    <row r="160" spans="1:13">
      <c r="A160" s="9" t="s">
        <v>357</v>
      </c>
      <c r="B160" s="11" t="s">
        <v>66</v>
      </c>
      <c r="C160" s="9" t="s">
        <v>357</v>
      </c>
      <c r="D160" s="12" t="s">
        <v>358</v>
      </c>
      <c r="E160" s="15">
        <f t="shared" si="7"/>
        <v>2367</v>
      </c>
      <c r="F160" s="13">
        <v>1167</v>
      </c>
      <c r="G160" s="13">
        <v>1200</v>
      </c>
      <c r="H160" s="13">
        <v>580</v>
      </c>
      <c r="I160" s="16">
        <v>1464</v>
      </c>
      <c r="J160" s="16">
        <v>323</v>
      </c>
      <c r="K160" s="10">
        <f t="shared" si="5"/>
        <v>1787</v>
      </c>
      <c r="L160" s="41">
        <v>1</v>
      </c>
      <c r="M160" s="42">
        <f t="shared" si="6"/>
        <v>893.5</v>
      </c>
    </row>
    <row r="161" spans="1:13">
      <c r="A161" s="54" t="s">
        <v>347</v>
      </c>
      <c r="B161" s="85" t="s">
        <v>67</v>
      </c>
      <c r="C161" s="9" t="s">
        <v>347</v>
      </c>
      <c r="D161" s="12" t="s">
        <v>348</v>
      </c>
      <c r="E161" s="56">
        <f t="shared" si="7"/>
        <v>811</v>
      </c>
      <c r="F161" s="13">
        <v>395</v>
      </c>
      <c r="G161" s="13">
        <v>416</v>
      </c>
      <c r="H161" s="13">
        <v>190</v>
      </c>
      <c r="I161" s="57">
        <v>505</v>
      </c>
      <c r="J161" s="57">
        <v>116</v>
      </c>
      <c r="K161" s="57">
        <f t="shared" si="5"/>
        <v>621</v>
      </c>
      <c r="L161" s="93">
        <v>1</v>
      </c>
      <c r="M161" s="59">
        <f t="shared" si="6"/>
        <v>310.5</v>
      </c>
    </row>
    <row r="162" spans="1:13">
      <c r="A162" s="54"/>
      <c r="B162" s="85"/>
      <c r="C162" s="9" t="s">
        <v>347</v>
      </c>
      <c r="D162" s="12" t="s">
        <v>349</v>
      </c>
      <c r="E162" s="56"/>
      <c r="F162" s="13"/>
      <c r="G162" s="13"/>
      <c r="H162" s="13"/>
      <c r="I162" s="57"/>
      <c r="J162" s="57"/>
      <c r="K162" s="57"/>
      <c r="L162" s="95"/>
      <c r="M162" s="59"/>
    </row>
    <row r="163" spans="1:13">
      <c r="A163" s="9" t="s">
        <v>362</v>
      </c>
      <c r="B163" s="11" t="s">
        <v>708</v>
      </c>
      <c r="C163" s="9" t="s">
        <v>362</v>
      </c>
      <c r="D163" s="12" t="s">
        <v>363</v>
      </c>
      <c r="E163" s="15">
        <f t="shared" si="7"/>
        <v>1298</v>
      </c>
      <c r="F163" s="13">
        <v>635</v>
      </c>
      <c r="G163" s="13">
        <v>663</v>
      </c>
      <c r="H163" s="13">
        <v>291</v>
      </c>
      <c r="I163" s="16">
        <v>830</v>
      </c>
      <c r="J163" s="16">
        <v>177</v>
      </c>
      <c r="K163" s="10">
        <f t="shared" si="5"/>
        <v>1007</v>
      </c>
      <c r="L163" s="41">
        <v>1</v>
      </c>
      <c r="M163" s="42">
        <f t="shared" si="6"/>
        <v>503.5</v>
      </c>
    </row>
    <row r="164" spans="1:13">
      <c r="A164" s="9" t="s">
        <v>364</v>
      </c>
      <c r="B164" s="11" t="s">
        <v>742</v>
      </c>
      <c r="C164" s="14"/>
      <c r="D164" s="14"/>
      <c r="E164" s="15">
        <f t="shared" si="7"/>
        <v>3351</v>
      </c>
      <c r="F164" s="13">
        <v>1611</v>
      </c>
      <c r="G164" s="13">
        <v>1740</v>
      </c>
      <c r="H164" s="13">
        <v>677</v>
      </c>
      <c r="I164" s="16">
        <v>2294</v>
      </c>
      <c r="J164" s="16">
        <v>380</v>
      </c>
      <c r="K164" s="10">
        <f t="shared" si="5"/>
        <v>2674</v>
      </c>
      <c r="L164" s="41">
        <v>1</v>
      </c>
      <c r="M164" s="42">
        <f t="shared" si="6"/>
        <v>1337</v>
      </c>
    </row>
    <row r="165" spans="1:13">
      <c r="A165" s="96" t="s">
        <v>359</v>
      </c>
      <c r="B165" s="85" t="s">
        <v>68</v>
      </c>
      <c r="C165" s="9" t="s">
        <v>359</v>
      </c>
      <c r="D165" s="12" t="s">
        <v>360</v>
      </c>
      <c r="E165" s="56">
        <f t="shared" si="7"/>
        <v>1035</v>
      </c>
      <c r="F165" s="57">
        <v>502</v>
      </c>
      <c r="G165" s="57">
        <v>533</v>
      </c>
      <c r="H165" s="57">
        <v>275</v>
      </c>
      <c r="I165" s="57">
        <v>620</v>
      </c>
      <c r="J165" s="57">
        <v>140</v>
      </c>
      <c r="K165" s="57">
        <f t="shared" si="5"/>
        <v>760</v>
      </c>
      <c r="L165" s="58">
        <v>1</v>
      </c>
      <c r="M165" s="59">
        <f t="shared" si="6"/>
        <v>380</v>
      </c>
    </row>
    <row r="166" spans="1:13">
      <c r="A166" s="96"/>
      <c r="B166" s="85"/>
      <c r="C166" s="9" t="s">
        <v>359</v>
      </c>
      <c r="D166" s="12" t="s">
        <v>376</v>
      </c>
      <c r="E166" s="56"/>
      <c r="F166" s="57"/>
      <c r="G166" s="57"/>
      <c r="H166" s="57"/>
      <c r="I166" s="57"/>
      <c r="J166" s="57"/>
      <c r="K166" s="57"/>
      <c r="L166" s="58"/>
      <c r="M166" s="59"/>
    </row>
    <row r="167" spans="1:13">
      <c r="A167" s="96" t="s">
        <v>318</v>
      </c>
      <c r="B167" s="85" t="s">
        <v>69</v>
      </c>
      <c r="C167" s="9" t="s">
        <v>318</v>
      </c>
      <c r="D167" s="12" t="s">
        <v>319</v>
      </c>
      <c r="E167" s="56">
        <f t="shared" si="7"/>
        <v>2140</v>
      </c>
      <c r="F167" s="13">
        <v>1041</v>
      </c>
      <c r="G167" s="13">
        <v>1099</v>
      </c>
      <c r="H167" s="13">
        <v>455</v>
      </c>
      <c r="I167" s="57">
        <v>1342</v>
      </c>
      <c r="J167" s="57">
        <v>343</v>
      </c>
      <c r="K167" s="57">
        <f t="shared" si="5"/>
        <v>1685</v>
      </c>
      <c r="L167" s="98">
        <v>2</v>
      </c>
      <c r="M167" s="59">
        <f t="shared" si="6"/>
        <v>842.5</v>
      </c>
    </row>
    <row r="168" spans="1:13">
      <c r="A168" s="96"/>
      <c r="B168" s="85"/>
      <c r="C168" s="9" t="s">
        <v>380</v>
      </c>
      <c r="D168" s="12" t="s">
        <v>381</v>
      </c>
      <c r="E168" s="56"/>
      <c r="F168" s="13"/>
      <c r="G168" s="13"/>
      <c r="H168" s="13"/>
      <c r="I168" s="57"/>
      <c r="J168" s="57"/>
      <c r="K168" s="57"/>
      <c r="L168" s="99"/>
      <c r="M168" s="59"/>
    </row>
    <row r="169" spans="1:13">
      <c r="A169" s="96"/>
      <c r="B169" s="85"/>
      <c r="C169" s="9" t="s">
        <v>318</v>
      </c>
      <c r="D169" s="12" t="s">
        <v>321</v>
      </c>
      <c r="E169" s="56"/>
      <c r="F169" s="13"/>
      <c r="G169" s="13"/>
      <c r="H169" s="13"/>
      <c r="I169" s="57"/>
      <c r="J169" s="57"/>
      <c r="K169" s="57"/>
      <c r="L169" s="100"/>
      <c r="M169" s="59"/>
    </row>
    <row r="170" spans="1:13">
      <c r="A170" s="9" t="s">
        <v>366</v>
      </c>
      <c r="B170" s="11" t="s">
        <v>743</v>
      </c>
      <c r="C170" s="14"/>
      <c r="D170" s="14"/>
      <c r="E170" s="15">
        <f t="shared" si="7"/>
        <v>3860</v>
      </c>
      <c r="F170" s="13">
        <v>1893</v>
      </c>
      <c r="G170" s="13">
        <v>1967</v>
      </c>
      <c r="H170" s="13">
        <v>756</v>
      </c>
      <c r="I170" s="16">
        <v>2712</v>
      </c>
      <c r="J170" s="16">
        <v>392</v>
      </c>
      <c r="K170" s="10">
        <f t="shared" si="5"/>
        <v>3104</v>
      </c>
      <c r="L170" s="41">
        <v>1</v>
      </c>
      <c r="M170" s="42">
        <f t="shared" si="6"/>
        <v>1552</v>
      </c>
    </row>
    <row r="171" spans="1:13">
      <c r="A171" s="9" t="s">
        <v>302</v>
      </c>
      <c r="B171" s="11" t="s">
        <v>70</v>
      </c>
      <c r="C171" s="9" t="s">
        <v>302</v>
      </c>
      <c r="D171" s="12" t="s">
        <v>303</v>
      </c>
      <c r="E171" s="15">
        <f t="shared" si="7"/>
        <v>1913</v>
      </c>
      <c r="F171" s="13">
        <v>943</v>
      </c>
      <c r="G171" s="13">
        <v>970</v>
      </c>
      <c r="H171" s="13">
        <v>425</v>
      </c>
      <c r="I171" s="16">
        <v>1230</v>
      </c>
      <c r="J171" s="16">
        <v>258</v>
      </c>
      <c r="K171" s="10">
        <f t="shared" si="5"/>
        <v>1488</v>
      </c>
      <c r="L171" s="41">
        <v>1</v>
      </c>
      <c r="M171" s="42">
        <f t="shared" si="6"/>
        <v>744</v>
      </c>
    </row>
    <row r="172" spans="1:13">
      <c r="A172" s="96" t="s">
        <v>372</v>
      </c>
      <c r="B172" s="85" t="s">
        <v>709</v>
      </c>
      <c r="C172" s="9" t="s">
        <v>370</v>
      </c>
      <c r="D172" s="12" t="s">
        <v>371</v>
      </c>
      <c r="E172" s="56">
        <f t="shared" si="7"/>
        <v>4329</v>
      </c>
      <c r="F172" s="13">
        <v>2107</v>
      </c>
      <c r="G172" s="13">
        <v>2222</v>
      </c>
      <c r="H172" s="13">
        <v>956</v>
      </c>
      <c r="I172" s="57">
        <v>2911</v>
      </c>
      <c r="J172" s="57">
        <v>462</v>
      </c>
      <c r="K172" s="57">
        <f t="shared" si="5"/>
        <v>3373</v>
      </c>
      <c r="L172" s="93">
        <v>3</v>
      </c>
      <c r="M172" s="59">
        <f t="shared" si="6"/>
        <v>1686.5</v>
      </c>
    </row>
    <row r="173" spans="1:13">
      <c r="A173" s="96"/>
      <c r="B173" s="85"/>
      <c r="C173" s="9" t="s">
        <v>335</v>
      </c>
      <c r="D173" s="12" t="s">
        <v>336</v>
      </c>
      <c r="E173" s="56"/>
      <c r="F173" s="13"/>
      <c r="G173" s="13"/>
      <c r="H173" s="13"/>
      <c r="I173" s="57"/>
      <c r="J173" s="57"/>
      <c r="K173" s="57"/>
      <c r="L173" s="95"/>
      <c r="M173" s="59"/>
    </row>
    <row r="174" spans="1:13">
      <c r="A174" s="96" t="s">
        <v>350</v>
      </c>
      <c r="B174" s="85" t="s">
        <v>71</v>
      </c>
      <c r="C174" s="9" t="s">
        <v>334</v>
      </c>
      <c r="D174" s="12" t="s">
        <v>234</v>
      </c>
      <c r="E174" s="56">
        <f t="shared" si="7"/>
        <v>3243</v>
      </c>
      <c r="F174" s="13">
        <v>1577</v>
      </c>
      <c r="G174" s="13">
        <v>1666</v>
      </c>
      <c r="H174" s="13">
        <v>678</v>
      </c>
      <c r="I174" s="57">
        <v>2194</v>
      </c>
      <c r="J174" s="57">
        <v>371</v>
      </c>
      <c r="K174" s="57">
        <f t="shared" si="5"/>
        <v>2565</v>
      </c>
      <c r="L174" s="98">
        <v>1</v>
      </c>
      <c r="M174" s="59">
        <f t="shared" si="6"/>
        <v>1282.5</v>
      </c>
    </row>
    <row r="175" spans="1:13">
      <c r="A175" s="96"/>
      <c r="B175" s="85"/>
      <c r="C175" s="9" t="s">
        <v>350</v>
      </c>
      <c r="D175" s="12" t="s">
        <v>351</v>
      </c>
      <c r="E175" s="56"/>
      <c r="F175" s="13"/>
      <c r="G175" s="13"/>
      <c r="H175" s="13"/>
      <c r="I175" s="57"/>
      <c r="J175" s="57"/>
      <c r="K175" s="57"/>
      <c r="L175" s="99"/>
      <c r="M175" s="59"/>
    </row>
    <row r="176" spans="1:13">
      <c r="A176" s="96"/>
      <c r="B176" s="85"/>
      <c r="C176" s="9" t="s">
        <v>350</v>
      </c>
      <c r="D176" s="12" t="s">
        <v>180</v>
      </c>
      <c r="E176" s="56"/>
      <c r="F176" s="13"/>
      <c r="G176" s="13"/>
      <c r="H176" s="13"/>
      <c r="I176" s="57"/>
      <c r="J176" s="57"/>
      <c r="K176" s="57"/>
      <c r="L176" s="100"/>
      <c r="M176" s="59"/>
    </row>
    <row r="177" spans="1:15">
      <c r="A177" s="96" t="s">
        <v>378</v>
      </c>
      <c r="B177" s="85" t="s">
        <v>72</v>
      </c>
      <c r="C177" s="9" t="s">
        <v>338</v>
      </c>
      <c r="D177" s="12" t="s">
        <v>382</v>
      </c>
      <c r="E177" s="56">
        <f t="shared" si="7"/>
        <v>1483</v>
      </c>
      <c r="F177" s="13">
        <v>736</v>
      </c>
      <c r="G177" s="13">
        <v>747</v>
      </c>
      <c r="H177" s="13">
        <v>377</v>
      </c>
      <c r="I177" s="57">
        <v>912</v>
      </c>
      <c r="J177" s="57">
        <v>194</v>
      </c>
      <c r="K177" s="57">
        <f t="shared" si="5"/>
        <v>1106</v>
      </c>
      <c r="L177" s="58">
        <v>2</v>
      </c>
      <c r="M177" s="59">
        <f t="shared" si="6"/>
        <v>553</v>
      </c>
    </row>
    <row r="178" spans="1:15">
      <c r="A178" s="96"/>
      <c r="B178" s="85"/>
      <c r="C178" s="9" t="s">
        <v>338</v>
      </c>
      <c r="D178" s="12" t="s">
        <v>339</v>
      </c>
      <c r="E178" s="56"/>
      <c r="F178" s="13"/>
      <c r="G178" s="13"/>
      <c r="H178" s="13"/>
      <c r="I178" s="57"/>
      <c r="J178" s="57"/>
      <c r="K178" s="57"/>
      <c r="L178" s="58"/>
      <c r="M178" s="59"/>
    </row>
    <row r="179" spans="1:15">
      <c r="A179" s="101" t="s">
        <v>710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3"/>
      <c r="L179" s="46">
        <f>SUM(L121:L177)</f>
        <v>45</v>
      </c>
      <c r="M179" s="47">
        <f>SUM(M121:M178)</f>
        <v>30608</v>
      </c>
    </row>
    <row r="180" spans="1:15">
      <c r="A180" s="132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4"/>
    </row>
    <row r="181" spans="1:15" s="3" customFormat="1">
      <c r="A181" s="135" t="s">
        <v>626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7"/>
      <c r="N181" s="1"/>
      <c r="O181" s="1"/>
    </row>
    <row r="182" spans="1:15">
      <c r="A182" s="9" t="s">
        <v>402</v>
      </c>
      <c r="B182" s="18" t="s">
        <v>749</v>
      </c>
      <c r="C182" s="9" t="s">
        <v>402</v>
      </c>
      <c r="D182" s="12" t="s">
        <v>416</v>
      </c>
      <c r="E182" s="15">
        <f t="shared" si="7"/>
        <v>8676</v>
      </c>
      <c r="F182" s="13">
        <v>4037</v>
      </c>
      <c r="G182" s="13">
        <v>4639</v>
      </c>
      <c r="H182" s="13">
        <v>1688</v>
      </c>
      <c r="I182" s="16">
        <v>5868</v>
      </c>
      <c r="J182" s="16">
        <v>1120</v>
      </c>
      <c r="K182" s="10">
        <f t="shared" si="5"/>
        <v>6988</v>
      </c>
      <c r="L182" s="41">
        <v>1</v>
      </c>
      <c r="M182" s="42">
        <f t="shared" si="6"/>
        <v>3494</v>
      </c>
    </row>
    <row r="183" spans="1:15">
      <c r="A183" s="96" t="s">
        <v>383</v>
      </c>
      <c r="B183" s="104" t="s">
        <v>73</v>
      </c>
      <c r="C183" s="9" t="s">
        <v>394</v>
      </c>
      <c r="D183" s="12" t="s">
        <v>395</v>
      </c>
      <c r="E183" s="97">
        <f t="shared" si="7"/>
        <v>4803</v>
      </c>
      <c r="F183" s="13">
        <v>2319</v>
      </c>
      <c r="G183" s="13">
        <v>2484</v>
      </c>
      <c r="H183" s="13">
        <v>1058</v>
      </c>
      <c r="I183" s="92">
        <v>3108</v>
      </c>
      <c r="J183" s="92">
        <v>637</v>
      </c>
      <c r="K183" s="92">
        <f t="shared" si="5"/>
        <v>3745</v>
      </c>
      <c r="L183" s="93">
        <v>3</v>
      </c>
      <c r="M183" s="91">
        <f t="shared" si="6"/>
        <v>1872.5</v>
      </c>
    </row>
    <row r="184" spans="1:15">
      <c r="A184" s="96"/>
      <c r="B184" s="104"/>
      <c r="C184" s="9" t="s">
        <v>394</v>
      </c>
      <c r="D184" s="12" t="s">
        <v>408</v>
      </c>
      <c r="E184" s="97"/>
      <c r="F184" s="13"/>
      <c r="G184" s="13"/>
      <c r="H184" s="13"/>
      <c r="I184" s="92"/>
      <c r="J184" s="92"/>
      <c r="K184" s="92"/>
      <c r="L184" s="94"/>
      <c r="M184" s="91"/>
    </row>
    <row r="185" spans="1:15">
      <c r="A185" s="96"/>
      <c r="B185" s="104"/>
      <c r="C185" s="9" t="s">
        <v>418</v>
      </c>
      <c r="D185" s="12" t="s">
        <v>419</v>
      </c>
      <c r="E185" s="97"/>
      <c r="F185" s="13"/>
      <c r="G185" s="13"/>
      <c r="H185" s="13"/>
      <c r="I185" s="92"/>
      <c r="J185" s="92"/>
      <c r="K185" s="92"/>
      <c r="L185" s="94"/>
      <c r="M185" s="91"/>
    </row>
    <row r="186" spans="1:15">
      <c r="A186" s="96"/>
      <c r="B186" s="104"/>
      <c r="C186" s="9" t="s">
        <v>384</v>
      </c>
      <c r="D186" s="12" t="s">
        <v>420</v>
      </c>
      <c r="E186" s="97"/>
      <c r="F186" s="13"/>
      <c r="G186" s="13"/>
      <c r="H186" s="13"/>
      <c r="I186" s="92"/>
      <c r="J186" s="92"/>
      <c r="K186" s="92"/>
      <c r="L186" s="95"/>
      <c r="M186" s="91"/>
    </row>
    <row r="187" spans="1:15">
      <c r="A187" s="9" t="s">
        <v>390</v>
      </c>
      <c r="B187" s="18" t="s">
        <v>74</v>
      </c>
      <c r="C187" s="14"/>
      <c r="D187" s="14"/>
      <c r="E187" s="15">
        <f t="shared" si="7"/>
        <v>1451</v>
      </c>
      <c r="F187" s="13">
        <v>698</v>
      </c>
      <c r="G187" s="13">
        <v>753</v>
      </c>
      <c r="H187" s="13">
        <v>314</v>
      </c>
      <c r="I187" s="16">
        <v>938</v>
      </c>
      <c r="J187" s="16">
        <v>199</v>
      </c>
      <c r="K187" s="10">
        <f t="shared" si="5"/>
        <v>1137</v>
      </c>
      <c r="L187" s="41">
        <v>1</v>
      </c>
      <c r="M187" s="42">
        <f t="shared" si="6"/>
        <v>568.5</v>
      </c>
    </row>
    <row r="188" spans="1:15">
      <c r="A188" s="96" t="s">
        <v>386</v>
      </c>
      <c r="B188" s="104" t="s">
        <v>75</v>
      </c>
      <c r="C188" s="9" t="s">
        <v>386</v>
      </c>
      <c r="D188" s="12" t="s">
        <v>387</v>
      </c>
      <c r="E188" s="65">
        <f t="shared" si="7"/>
        <v>1889</v>
      </c>
      <c r="F188" s="13">
        <v>935</v>
      </c>
      <c r="G188" s="13">
        <v>954</v>
      </c>
      <c r="H188" s="13">
        <v>354</v>
      </c>
      <c r="I188" s="65">
        <v>1239</v>
      </c>
      <c r="J188" s="65">
        <v>296</v>
      </c>
      <c r="K188" s="65">
        <f t="shared" si="5"/>
        <v>1535</v>
      </c>
      <c r="L188" s="68">
        <v>2</v>
      </c>
      <c r="M188" s="71">
        <f t="shared" si="6"/>
        <v>767.5</v>
      </c>
    </row>
    <row r="189" spans="1:15">
      <c r="A189" s="96"/>
      <c r="B189" s="104"/>
      <c r="C189" s="9" t="s">
        <v>388</v>
      </c>
      <c r="D189" s="12" t="s">
        <v>389</v>
      </c>
      <c r="E189" s="66"/>
      <c r="F189" s="13"/>
      <c r="G189" s="13"/>
      <c r="H189" s="13"/>
      <c r="I189" s="66"/>
      <c r="J189" s="66"/>
      <c r="K189" s="66"/>
      <c r="L189" s="69"/>
      <c r="M189" s="72"/>
    </row>
    <row r="190" spans="1:15">
      <c r="A190" s="96"/>
      <c r="B190" s="104"/>
      <c r="C190" s="9" t="s">
        <v>388</v>
      </c>
      <c r="D190" s="12" t="s">
        <v>411</v>
      </c>
      <c r="E190" s="67"/>
      <c r="F190" s="13"/>
      <c r="G190" s="13"/>
      <c r="H190" s="13"/>
      <c r="I190" s="67"/>
      <c r="J190" s="67"/>
      <c r="K190" s="67"/>
      <c r="L190" s="70"/>
      <c r="M190" s="73"/>
    </row>
    <row r="191" spans="1:15">
      <c r="A191" s="9" t="s">
        <v>393</v>
      </c>
      <c r="B191" s="18" t="s">
        <v>76</v>
      </c>
      <c r="C191" s="14"/>
      <c r="D191" s="14"/>
      <c r="E191" s="15">
        <f t="shared" si="7"/>
        <v>3080</v>
      </c>
      <c r="F191" s="13">
        <v>1483</v>
      </c>
      <c r="G191" s="13">
        <v>1597</v>
      </c>
      <c r="H191" s="13">
        <v>648</v>
      </c>
      <c r="I191" s="16">
        <v>2100</v>
      </c>
      <c r="J191" s="16">
        <v>332</v>
      </c>
      <c r="K191" s="10">
        <f t="shared" si="5"/>
        <v>2432</v>
      </c>
      <c r="L191" s="41">
        <v>1</v>
      </c>
      <c r="M191" s="42">
        <f t="shared" si="6"/>
        <v>1216</v>
      </c>
    </row>
    <row r="192" spans="1:15">
      <c r="A192" s="9" t="s">
        <v>396</v>
      </c>
      <c r="B192" s="18" t="s">
        <v>77</v>
      </c>
      <c r="C192" s="14"/>
      <c r="D192" s="14"/>
      <c r="E192" s="15">
        <f t="shared" si="7"/>
        <v>2255</v>
      </c>
      <c r="F192" s="13">
        <v>1125</v>
      </c>
      <c r="G192" s="13">
        <v>1130</v>
      </c>
      <c r="H192" s="13">
        <v>452</v>
      </c>
      <c r="I192" s="16">
        <v>1487</v>
      </c>
      <c r="J192" s="16">
        <v>316</v>
      </c>
      <c r="K192" s="10">
        <f t="shared" ref="K192:K280" si="8">I192+J192</f>
        <v>1803</v>
      </c>
      <c r="L192" s="41">
        <v>1</v>
      </c>
      <c r="M192" s="42">
        <f t="shared" si="6"/>
        <v>901.5</v>
      </c>
    </row>
    <row r="193" spans="1:13">
      <c r="A193" s="96" t="s">
        <v>398</v>
      </c>
      <c r="B193" s="104" t="s">
        <v>674</v>
      </c>
      <c r="C193" s="9" t="s">
        <v>384</v>
      </c>
      <c r="D193" s="12" t="s">
        <v>385</v>
      </c>
      <c r="E193" s="108">
        <f t="shared" si="7"/>
        <v>2635</v>
      </c>
      <c r="F193" s="105">
        <v>1227</v>
      </c>
      <c r="G193" s="105">
        <v>1408</v>
      </c>
      <c r="H193" s="105">
        <v>592</v>
      </c>
      <c r="I193" s="105">
        <v>1663</v>
      </c>
      <c r="J193" s="105">
        <v>380</v>
      </c>
      <c r="K193" s="105">
        <f t="shared" si="8"/>
        <v>2043</v>
      </c>
      <c r="L193" s="98">
        <v>1</v>
      </c>
      <c r="M193" s="71">
        <f t="shared" ref="M193:M281" si="9">K193*0.5</f>
        <v>1021.5</v>
      </c>
    </row>
    <row r="194" spans="1:13">
      <c r="A194" s="96"/>
      <c r="B194" s="104"/>
      <c r="C194" s="9" t="s">
        <v>384</v>
      </c>
      <c r="D194" s="12" t="s">
        <v>397</v>
      </c>
      <c r="E194" s="109"/>
      <c r="F194" s="106"/>
      <c r="G194" s="106"/>
      <c r="H194" s="106"/>
      <c r="I194" s="106"/>
      <c r="J194" s="106"/>
      <c r="K194" s="106"/>
      <c r="L194" s="99"/>
      <c r="M194" s="72"/>
    </row>
    <row r="195" spans="1:13">
      <c r="A195" s="96"/>
      <c r="B195" s="104"/>
      <c r="C195" s="9" t="s">
        <v>384</v>
      </c>
      <c r="D195" s="12" t="s">
        <v>414</v>
      </c>
      <c r="E195" s="110"/>
      <c r="F195" s="107"/>
      <c r="G195" s="107"/>
      <c r="H195" s="107"/>
      <c r="I195" s="107"/>
      <c r="J195" s="107"/>
      <c r="K195" s="107"/>
      <c r="L195" s="100"/>
      <c r="M195" s="73"/>
    </row>
    <row r="196" spans="1:13">
      <c r="A196" s="96" t="s">
        <v>391</v>
      </c>
      <c r="B196" s="104" t="s">
        <v>78</v>
      </c>
      <c r="C196" s="9" t="s">
        <v>391</v>
      </c>
      <c r="D196" s="12" t="s">
        <v>392</v>
      </c>
      <c r="E196" s="56">
        <f t="shared" si="7"/>
        <v>2979</v>
      </c>
      <c r="F196" s="13">
        <v>1372</v>
      </c>
      <c r="G196" s="13">
        <v>1607</v>
      </c>
      <c r="H196" s="13">
        <v>546</v>
      </c>
      <c r="I196" s="57">
        <v>1948</v>
      </c>
      <c r="J196" s="57">
        <v>485</v>
      </c>
      <c r="K196" s="57">
        <f t="shared" si="8"/>
        <v>2433</v>
      </c>
      <c r="L196" s="93">
        <v>2</v>
      </c>
      <c r="M196" s="111">
        <f t="shared" si="9"/>
        <v>1216.5</v>
      </c>
    </row>
    <row r="197" spans="1:13">
      <c r="A197" s="96"/>
      <c r="B197" s="104"/>
      <c r="C197" s="9" t="s">
        <v>412</v>
      </c>
      <c r="D197" s="12" t="s">
        <v>180</v>
      </c>
      <c r="E197" s="56"/>
      <c r="F197" s="13"/>
      <c r="G197" s="13"/>
      <c r="H197" s="13"/>
      <c r="I197" s="57"/>
      <c r="J197" s="57"/>
      <c r="K197" s="57"/>
      <c r="L197" s="95"/>
      <c r="M197" s="112"/>
    </row>
    <row r="198" spans="1:13">
      <c r="A198" s="9" t="s">
        <v>399</v>
      </c>
      <c r="B198" s="18" t="s">
        <v>675</v>
      </c>
      <c r="C198" s="14"/>
      <c r="D198" s="14"/>
      <c r="E198" s="15">
        <f t="shared" si="7"/>
        <v>1749</v>
      </c>
      <c r="F198" s="13">
        <v>833</v>
      </c>
      <c r="G198" s="13">
        <v>916</v>
      </c>
      <c r="H198" s="13">
        <v>385</v>
      </c>
      <c r="I198" s="16">
        <v>1171</v>
      </c>
      <c r="J198" s="16">
        <v>193</v>
      </c>
      <c r="K198" s="10">
        <f t="shared" si="8"/>
        <v>1364</v>
      </c>
      <c r="L198" s="41">
        <v>1</v>
      </c>
      <c r="M198" s="42">
        <f t="shared" si="9"/>
        <v>682</v>
      </c>
    </row>
    <row r="199" spans="1:13">
      <c r="A199" s="9" t="s">
        <v>400</v>
      </c>
      <c r="B199" s="18" t="s">
        <v>79</v>
      </c>
      <c r="C199" s="14"/>
      <c r="D199" s="14"/>
      <c r="E199" s="15">
        <f t="shared" si="7"/>
        <v>664</v>
      </c>
      <c r="F199" s="13">
        <v>323</v>
      </c>
      <c r="G199" s="13">
        <v>341</v>
      </c>
      <c r="H199" s="13">
        <v>122</v>
      </c>
      <c r="I199" s="16">
        <v>421</v>
      </c>
      <c r="J199" s="16">
        <v>121</v>
      </c>
      <c r="K199" s="10">
        <f t="shared" si="8"/>
        <v>542</v>
      </c>
      <c r="L199" s="41">
        <v>1</v>
      </c>
      <c r="M199" s="42">
        <f t="shared" si="9"/>
        <v>271</v>
      </c>
    </row>
    <row r="200" spans="1:13">
      <c r="A200" s="9" t="s">
        <v>401</v>
      </c>
      <c r="B200" s="18" t="s">
        <v>80</v>
      </c>
      <c r="C200" s="14"/>
      <c r="D200" s="14"/>
      <c r="E200" s="15">
        <f t="shared" si="7"/>
        <v>2764</v>
      </c>
      <c r="F200" s="13">
        <v>1328</v>
      </c>
      <c r="G200" s="13">
        <v>1436</v>
      </c>
      <c r="H200" s="13">
        <v>562</v>
      </c>
      <c r="I200" s="16">
        <v>1881</v>
      </c>
      <c r="J200" s="16">
        <v>321</v>
      </c>
      <c r="K200" s="10">
        <f t="shared" si="8"/>
        <v>2202</v>
      </c>
      <c r="L200" s="41">
        <v>1</v>
      </c>
      <c r="M200" s="42">
        <f t="shared" si="9"/>
        <v>1101</v>
      </c>
    </row>
    <row r="201" spans="1:13">
      <c r="A201" s="9" t="s">
        <v>403</v>
      </c>
      <c r="B201" s="18" t="s">
        <v>81</v>
      </c>
      <c r="C201" s="14"/>
      <c r="D201" s="14"/>
      <c r="E201" s="15">
        <f t="shared" si="7"/>
        <v>3303</v>
      </c>
      <c r="F201" s="13">
        <v>1566</v>
      </c>
      <c r="G201" s="13">
        <v>1737</v>
      </c>
      <c r="H201" s="13">
        <v>691</v>
      </c>
      <c r="I201" s="16">
        <v>2180</v>
      </c>
      <c r="J201" s="16">
        <v>432</v>
      </c>
      <c r="K201" s="10">
        <f t="shared" si="8"/>
        <v>2612</v>
      </c>
      <c r="L201" s="41">
        <v>1</v>
      </c>
      <c r="M201" s="42">
        <f t="shared" si="9"/>
        <v>1306</v>
      </c>
    </row>
    <row r="202" spans="1:13">
      <c r="A202" s="9" t="s">
        <v>405</v>
      </c>
      <c r="B202" s="18" t="s">
        <v>82</v>
      </c>
      <c r="C202" s="9" t="s">
        <v>402</v>
      </c>
      <c r="D202" s="12" t="s">
        <v>415</v>
      </c>
      <c r="E202" s="15">
        <f t="shared" si="7"/>
        <v>2263</v>
      </c>
      <c r="F202" s="13">
        <v>1095</v>
      </c>
      <c r="G202" s="13">
        <v>1168</v>
      </c>
      <c r="H202" s="13">
        <v>417</v>
      </c>
      <c r="I202" s="16">
        <v>1383</v>
      </c>
      <c r="J202" s="16">
        <v>463</v>
      </c>
      <c r="K202" s="10">
        <f t="shared" si="8"/>
        <v>1846</v>
      </c>
      <c r="L202" s="41">
        <v>1</v>
      </c>
      <c r="M202" s="42">
        <f t="shared" si="9"/>
        <v>923</v>
      </c>
    </row>
    <row r="203" spans="1:13">
      <c r="A203" s="9" t="s">
        <v>406</v>
      </c>
      <c r="B203" s="18" t="s">
        <v>83</v>
      </c>
      <c r="C203" s="14"/>
      <c r="D203" s="14"/>
      <c r="E203" s="15">
        <f t="shared" si="7"/>
        <v>1555</v>
      </c>
      <c r="F203" s="13">
        <v>793</v>
      </c>
      <c r="G203" s="13">
        <v>762</v>
      </c>
      <c r="H203" s="13">
        <v>364</v>
      </c>
      <c r="I203" s="16">
        <v>1061</v>
      </c>
      <c r="J203" s="16">
        <v>130</v>
      </c>
      <c r="K203" s="10">
        <f t="shared" si="8"/>
        <v>1191</v>
      </c>
      <c r="L203" s="41">
        <v>1</v>
      </c>
      <c r="M203" s="42">
        <f t="shared" si="9"/>
        <v>595.5</v>
      </c>
    </row>
    <row r="204" spans="1:13">
      <c r="A204" s="9" t="s">
        <v>407</v>
      </c>
      <c r="B204" s="18" t="s">
        <v>84</v>
      </c>
      <c r="C204" s="14"/>
      <c r="D204" s="14"/>
      <c r="E204" s="15">
        <f t="shared" si="7"/>
        <v>1642</v>
      </c>
      <c r="F204" s="13">
        <v>813</v>
      </c>
      <c r="G204" s="13">
        <v>829</v>
      </c>
      <c r="H204" s="13">
        <v>415</v>
      </c>
      <c r="I204" s="16">
        <v>1013</v>
      </c>
      <c r="J204" s="16">
        <v>214</v>
      </c>
      <c r="K204" s="10">
        <f t="shared" si="8"/>
        <v>1227</v>
      </c>
      <c r="L204" s="41">
        <v>1</v>
      </c>
      <c r="M204" s="42">
        <f t="shared" si="9"/>
        <v>613.5</v>
      </c>
    </row>
    <row r="205" spans="1:13">
      <c r="A205" s="9" t="s">
        <v>413</v>
      </c>
      <c r="B205" s="18" t="s">
        <v>85</v>
      </c>
      <c r="C205" s="14"/>
      <c r="D205" s="14"/>
      <c r="E205" s="15">
        <f t="shared" si="7"/>
        <v>2015</v>
      </c>
      <c r="F205" s="13">
        <v>998</v>
      </c>
      <c r="G205" s="13">
        <v>1017</v>
      </c>
      <c r="H205" s="13">
        <v>433</v>
      </c>
      <c r="I205" s="16">
        <v>1375</v>
      </c>
      <c r="J205" s="16">
        <v>207</v>
      </c>
      <c r="K205" s="10">
        <f t="shared" si="8"/>
        <v>1582</v>
      </c>
      <c r="L205" s="41">
        <v>1</v>
      </c>
      <c r="M205" s="42">
        <f t="shared" si="9"/>
        <v>791</v>
      </c>
    </row>
    <row r="206" spans="1:13">
      <c r="A206" s="9" t="s">
        <v>417</v>
      </c>
      <c r="B206" s="18" t="s">
        <v>86</v>
      </c>
      <c r="C206" s="14"/>
      <c r="D206" s="14"/>
      <c r="E206" s="15">
        <f t="shared" si="7"/>
        <v>4158</v>
      </c>
      <c r="F206" s="13">
        <v>1947</v>
      </c>
      <c r="G206" s="13">
        <v>2211</v>
      </c>
      <c r="H206" s="13">
        <v>896</v>
      </c>
      <c r="I206" s="16">
        <v>2653</v>
      </c>
      <c r="J206" s="16">
        <v>609</v>
      </c>
      <c r="K206" s="10">
        <f t="shared" si="8"/>
        <v>3262</v>
      </c>
      <c r="L206" s="41">
        <v>1</v>
      </c>
      <c r="M206" s="42">
        <f t="shared" si="9"/>
        <v>1631</v>
      </c>
    </row>
    <row r="207" spans="1:13">
      <c r="A207" s="9" t="s">
        <v>421</v>
      </c>
      <c r="B207" s="18" t="s">
        <v>57</v>
      </c>
      <c r="C207" s="14"/>
      <c r="D207" s="14"/>
      <c r="E207" s="15">
        <f t="shared" si="7"/>
        <v>1660</v>
      </c>
      <c r="F207" s="13">
        <v>816</v>
      </c>
      <c r="G207" s="13">
        <v>844</v>
      </c>
      <c r="H207" s="13">
        <v>366</v>
      </c>
      <c r="I207" s="16">
        <v>1065</v>
      </c>
      <c r="J207" s="16">
        <v>229</v>
      </c>
      <c r="K207" s="10">
        <f t="shared" si="8"/>
        <v>1294</v>
      </c>
      <c r="L207" s="41">
        <v>1</v>
      </c>
      <c r="M207" s="42">
        <f t="shared" si="9"/>
        <v>647</v>
      </c>
    </row>
    <row r="208" spans="1:13">
      <c r="A208" s="9" t="s">
        <v>409</v>
      </c>
      <c r="B208" s="18" t="s">
        <v>676</v>
      </c>
      <c r="C208" s="9" t="s">
        <v>409</v>
      </c>
      <c r="D208" s="12" t="s">
        <v>410</v>
      </c>
      <c r="E208" s="15">
        <f t="shared" si="7"/>
        <v>1765</v>
      </c>
      <c r="F208" s="13">
        <v>882</v>
      </c>
      <c r="G208" s="13">
        <v>883</v>
      </c>
      <c r="H208" s="13">
        <v>387</v>
      </c>
      <c r="I208" s="16">
        <v>1173</v>
      </c>
      <c r="J208" s="16">
        <v>205</v>
      </c>
      <c r="K208" s="10">
        <f t="shared" si="8"/>
        <v>1378</v>
      </c>
      <c r="L208" s="41">
        <v>1</v>
      </c>
      <c r="M208" s="42">
        <f t="shared" si="9"/>
        <v>689</v>
      </c>
    </row>
    <row r="209" spans="1:15">
      <c r="A209" s="113" t="s">
        <v>629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5"/>
      <c r="L209" s="46">
        <f>SUM(L182:L208)</f>
        <v>23</v>
      </c>
      <c r="M209" s="47">
        <f>SUM(M182:M208)</f>
        <v>20308</v>
      </c>
    </row>
    <row r="210" spans="1:15">
      <c r="A210" s="132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4"/>
    </row>
    <row r="211" spans="1:15" s="3" customFormat="1">
      <c r="A211" s="135" t="s">
        <v>647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7"/>
      <c r="N211" s="1"/>
      <c r="O211" s="1"/>
    </row>
    <row r="212" spans="1:15">
      <c r="A212" s="9" t="s">
        <v>451</v>
      </c>
      <c r="B212" s="18" t="s">
        <v>3</v>
      </c>
      <c r="C212" s="14"/>
      <c r="D212" s="14"/>
      <c r="E212" s="15">
        <f t="shared" si="7"/>
        <v>10063</v>
      </c>
      <c r="F212" s="13">
        <v>4895</v>
      </c>
      <c r="G212" s="13">
        <v>5168</v>
      </c>
      <c r="H212" s="13">
        <v>2029</v>
      </c>
      <c r="I212" s="16">
        <v>6972</v>
      </c>
      <c r="J212" s="16">
        <v>1062</v>
      </c>
      <c r="K212" s="10">
        <f t="shared" si="8"/>
        <v>8034</v>
      </c>
      <c r="L212" s="41">
        <v>1</v>
      </c>
      <c r="M212" s="42">
        <f t="shared" si="9"/>
        <v>4017</v>
      </c>
    </row>
    <row r="213" spans="1:15">
      <c r="A213" s="9" t="s">
        <v>424</v>
      </c>
      <c r="B213" s="18" t="s">
        <v>711</v>
      </c>
      <c r="C213" s="9" t="s">
        <v>439</v>
      </c>
      <c r="D213" s="12" t="s">
        <v>440</v>
      </c>
      <c r="E213" s="15">
        <f t="shared" si="7"/>
        <v>2170</v>
      </c>
      <c r="F213" s="13">
        <v>1103</v>
      </c>
      <c r="G213" s="13">
        <v>1067</v>
      </c>
      <c r="H213" s="13">
        <v>490</v>
      </c>
      <c r="I213" s="16">
        <v>1430</v>
      </c>
      <c r="J213" s="16">
        <v>250</v>
      </c>
      <c r="K213" s="10">
        <f t="shared" si="8"/>
        <v>1680</v>
      </c>
      <c r="L213" s="41">
        <v>2</v>
      </c>
      <c r="M213" s="42">
        <f t="shared" si="9"/>
        <v>840</v>
      </c>
    </row>
    <row r="214" spans="1:15">
      <c r="A214" s="9" t="s">
        <v>425</v>
      </c>
      <c r="B214" s="18" t="s">
        <v>712</v>
      </c>
      <c r="C214" s="14"/>
      <c r="D214" s="14"/>
      <c r="E214" s="15">
        <f t="shared" si="7"/>
        <v>2129</v>
      </c>
      <c r="F214" s="13">
        <v>1073</v>
      </c>
      <c r="G214" s="13">
        <v>1056</v>
      </c>
      <c r="H214" s="13">
        <v>536</v>
      </c>
      <c r="I214" s="16">
        <v>1416</v>
      </c>
      <c r="J214" s="16">
        <v>177</v>
      </c>
      <c r="K214" s="10">
        <f t="shared" si="8"/>
        <v>1593</v>
      </c>
      <c r="L214" s="41">
        <v>1</v>
      </c>
      <c r="M214" s="42">
        <f t="shared" si="9"/>
        <v>796.5</v>
      </c>
    </row>
    <row r="215" spans="1:15">
      <c r="A215" s="9" t="s">
        <v>426</v>
      </c>
      <c r="B215" s="18" t="s">
        <v>713</v>
      </c>
      <c r="C215" s="14"/>
      <c r="D215" s="14"/>
      <c r="E215" s="15">
        <f t="shared" si="7"/>
        <v>815</v>
      </c>
      <c r="F215" s="13">
        <v>403</v>
      </c>
      <c r="G215" s="13">
        <v>412</v>
      </c>
      <c r="H215" s="13">
        <v>206</v>
      </c>
      <c r="I215" s="16">
        <v>536</v>
      </c>
      <c r="J215" s="16">
        <v>73</v>
      </c>
      <c r="K215" s="10">
        <f t="shared" si="8"/>
        <v>609</v>
      </c>
      <c r="L215" s="41">
        <v>1</v>
      </c>
      <c r="M215" s="42">
        <f t="shared" si="9"/>
        <v>304.5</v>
      </c>
    </row>
    <row r="216" spans="1:15">
      <c r="A216" s="96" t="s">
        <v>427</v>
      </c>
      <c r="B216" s="104" t="s">
        <v>677</v>
      </c>
      <c r="C216" s="9" t="s">
        <v>422</v>
      </c>
      <c r="D216" s="12" t="s">
        <v>423</v>
      </c>
      <c r="E216" s="65">
        <f t="shared" si="7"/>
        <v>3123</v>
      </c>
      <c r="F216" s="13">
        <v>1587</v>
      </c>
      <c r="G216" s="13">
        <v>1536</v>
      </c>
      <c r="H216" s="13">
        <v>727</v>
      </c>
      <c r="I216" s="65">
        <v>2029</v>
      </c>
      <c r="J216" s="65">
        <v>367</v>
      </c>
      <c r="K216" s="65">
        <f t="shared" si="8"/>
        <v>2396</v>
      </c>
      <c r="L216" s="68">
        <v>2</v>
      </c>
      <c r="M216" s="71">
        <f t="shared" si="9"/>
        <v>1198</v>
      </c>
    </row>
    <row r="217" spans="1:15">
      <c r="A217" s="96"/>
      <c r="B217" s="104"/>
      <c r="C217" s="9" t="s">
        <v>427</v>
      </c>
      <c r="D217" s="12" t="s">
        <v>432</v>
      </c>
      <c r="E217" s="67"/>
      <c r="F217" s="13"/>
      <c r="G217" s="13"/>
      <c r="H217" s="13"/>
      <c r="I217" s="67"/>
      <c r="J217" s="67"/>
      <c r="K217" s="67"/>
      <c r="L217" s="70"/>
      <c r="M217" s="73"/>
    </row>
    <row r="218" spans="1:15">
      <c r="A218" s="9" t="s">
        <v>428</v>
      </c>
      <c r="B218" s="18" t="s">
        <v>744</v>
      </c>
      <c r="C218" s="14"/>
      <c r="D218" s="14"/>
      <c r="E218" s="15">
        <f t="shared" si="7"/>
        <v>936</v>
      </c>
      <c r="F218" s="13">
        <v>471</v>
      </c>
      <c r="G218" s="13">
        <v>465</v>
      </c>
      <c r="H218" s="13">
        <v>235</v>
      </c>
      <c r="I218" s="16">
        <v>618</v>
      </c>
      <c r="J218" s="16">
        <v>83</v>
      </c>
      <c r="K218" s="10">
        <f t="shared" si="8"/>
        <v>701</v>
      </c>
      <c r="L218" s="41">
        <v>1</v>
      </c>
      <c r="M218" s="42">
        <f t="shared" si="9"/>
        <v>350.5</v>
      </c>
    </row>
    <row r="219" spans="1:15">
      <c r="A219" s="9" t="s">
        <v>429</v>
      </c>
      <c r="B219" s="18" t="s">
        <v>714</v>
      </c>
      <c r="C219" s="9" t="s">
        <v>429</v>
      </c>
      <c r="D219" s="12" t="s">
        <v>434</v>
      </c>
      <c r="E219" s="15">
        <f t="shared" si="7"/>
        <v>1793</v>
      </c>
      <c r="F219" s="13">
        <v>905</v>
      </c>
      <c r="G219" s="13">
        <v>888</v>
      </c>
      <c r="H219" s="13">
        <v>495</v>
      </c>
      <c r="I219" s="16">
        <v>1132</v>
      </c>
      <c r="J219" s="16">
        <v>166</v>
      </c>
      <c r="K219" s="10">
        <f t="shared" si="8"/>
        <v>1298</v>
      </c>
      <c r="L219" s="41">
        <v>1</v>
      </c>
      <c r="M219" s="42">
        <f t="shared" si="9"/>
        <v>649</v>
      </c>
    </row>
    <row r="220" spans="1:15">
      <c r="A220" s="9" t="s">
        <v>430</v>
      </c>
      <c r="B220" s="18" t="s">
        <v>87</v>
      </c>
      <c r="C220" s="9"/>
      <c r="D220" s="12"/>
      <c r="E220" s="15">
        <f t="shared" si="7"/>
        <v>1208</v>
      </c>
      <c r="F220" s="13">
        <v>585</v>
      </c>
      <c r="G220" s="13">
        <v>623</v>
      </c>
      <c r="H220" s="13">
        <v>289</v>
      </c>
      <c r="I220" s="16">
        <v>814</v>
      </c>
      <c r="J220" s="16">
        <v>105</v>
      </c>
      <c r="K220" s="10">
        <f t="shared" si="8"/>
        <v>919</v>
      </c>
      <c r="L220" s="41">
        <v>1</v>
      </c>
      <c r="M220" s="42">
        <f t="shared" si="9"/>
        <v>459.5</v>
      </c>
    </row>
    <row r="221" spans="1:15">
      <c r="A221" s="9" t="s">
        <v>431</v>
      </c>
      <c r="B221" s="18" t="s">
        <v>715</v>
      </c>
      <c r="C221" s="14"/>
      <c r="D221" s="14"/>
      <c r="E221" s="15">
        <f t="shared" si="7"/>
        <v>819</v>
      </c>
      <c r="F221" s="13">
        <v>400</v>
      </c>
      <c r="G221" s="13">
        <v>419</v>
      </c>
      <c r="H221" s="13">
        <v>206</v>
      </c>
      <c r="I221" s="16">
        <v>546</v>
      </c>
      <c r="J221" s="16">
        <v>67</v>
      </c>
      <c r="K221" s="10">
        <f t="shared" si="8"/>
        <v>613</v>
      </c>
      <c r="L221" s="41">
        <v>1</v>
      </c>
      <c r="M221" s="42">
        <f t="shared" si="9"/>
        <v>306.5</v>
      </c>
    </row>
    <row r="222" spans="1:15">
      <c r="A222" s="9" t="s">
        <v>433</v>
      </c>
      <c r="B222" s="18" t="s">
        <v>678</v>
      </c>
      <c r="C222" s="9" t="s">
        <v>433</v>
      </c>
      <c r="D222" s="12" t="s">
        <v>464</v>
      </c>
      <c r="E222" s="15">
        <f t="shared" si="7"/>
        <v>3430</v>
      </c>
      <c r="F222" s="13">
        <v>1740</v>
      </c>
      <c r="G222" s="13">
        <v>1690</v>
      </c>
      <c r="H222" s="13">
        <v>849</v>
      </c>
      <c r="I222" s="16">
        <v>2240</v>
      </c>
      <c r="J222" s="16">
        <v>341</v>
      </c>
      <c r="K222" s="10">
        <f t="shared" si="8"/>
        <v>2581</v>
      </c>
      <c r="L222" s="41">
        <v>1</v>
      </c>
      <c r="M222" s="42">
        <f t="shared" si="9"/>
        <v>1290.5</v>
      </c>
    </row>
    <row r="223" spans="1:15">
      <c r="A223" s="9" t="s">
        <v>435</v>
      </c>
      <c r="B223" s="18" t="s">
        <v>679</v>
      </c>
      <c r="C223" s="9" t="s">
        <v>435</v>
      </c>
      <c r="D223" s="12" t="s">
        <v>461</v>
      </c>
      <c r="E223" s="15">
        <f t="shared" si="7"/>
        <v>1530</v>
      </c>
      <c r="F223" s="13">
        <v>802</v>
      </c>
      <c r="G223" s="13">
        <v>728</v>
      </c>
      <c r="H223" s="13">
        <v>315</v>
      </c>
      <c r="I223" s="16">
        <v>1052</v>
      </c>
      <c r="J223" s="16">
        <v>163</v>
      </c>
      <c r="K223" s="10">
        <f t="shared" si="8"/>
        <v>1215</v>
      </c>
      <c r="L223" s="41">
        <v>1</v>
      </c>
      <c r="M223" s="42">
        <f t="shared" si="9"/>
        <v>607.5</v>
      </c>
    </row>
    <row r="224" spans="1:15">
      <c r="A224" s="9" t="s">
        <v>436</v>
      </c>
      <c r="B224" s="18" t="s">
        <v>680</v>
      </c>
      <c r="C224" s="14"/>
      <c r="D224" s="14"/>
      <c r="E224" s="15">
        <f t="shared" si="7"/>
        <v>1057</v>
      </c>
      <c r="F224" s="13">
        <v>543</v>
      </c>
      <c r="G224" s="13">
        <v>514</v>
      </c>
      <c r="H224" s="13">
        <v>244</v>
      </c>
      <c r="I224" s="16">
        <v>711</v>
      </c>
      <c r="J224" s="16">
        <v>102</v>
      </c>
      <c r="K224" s="10">
        <f t="shared" si="8"/>
        <v>813</v>
      </c>
      <c r="L224" s="41">
        <v>1</v>
      </c>
      <c r="M224" s="42">
        <f t="shared" si="9"/>
        <v>406.5</v>
      </c>
    </row>
    <row r="225" spans="1:13">
      <c r="A225" s="9" t="s">
        <v>441</v>
      </c>
      <c r="B225" s="18" t="s">
        <v>681</v>
      </c>
      <c r="C225" s="14"/>
      <c r="D225" s="14"/>
      <c r="E225" s="15">
        <f t="shared" si="7"/>
        <v>1827</v>
      </c>
      <c r="F225" s="13">
        <v>925</v>
      </c>
      <c r="G225" s="13">
        <v>902</v>
      </c>
      <c r="H225" s="13">
        <v>356</v>
      </c>
      <c r="I225" s="16">
        <v>1205</v>
      </c>
      <c r="J225" s="16">
        <v>266</v>
      </c>
      <c r="K225" s="10">
        <f t="shared" si="8"/>
        <v>1471</v>
      </c>
      <c r="L225" s="41">
        <v>1</v>
      </c>
      <c r="M225" s="42">
        <f t="shared" si="9"/>
        <v>735.5</v>
      </c>
    </row>
    <row r="226" spans="1:13">
      <c r="A226" s="9" t="s">
        <v>446</v>
      </c>
      <c r="B226" s="18" t="s">
        <v>88</v>
      </c>
      <c r="C226" s="9" t="s">
        <v>428</v>
      </c>
      <c r="D226" s="12" t="s">
        <v>450</v>
      </c>
      <c r="E226" s="15">
        <f t="shared" si="7"/>
        <v>1764</v>
      </c>
      <c r="F226" s="13">
        <v>883</v>
      </c>
      <c r="G226" s="13">
        <v>881</v>
      </c>
      <c r="H226" s="13">
        <v>385</v>
      </c>
      <c r="I226" s="16">
        <v>1219</v>
      </c>
      <c r="J226" s="16">
        <v>160</v>
      </c>
      <c r="K226" s="10">
        <f t="shared" si="8"/>
        <v>1379</v>
      </c>
      <c r="L226" s="41">
        <v>1</v>
      </c>
      <c r="M226" s="42">
        <f t="shared" si="9"/>
        <v>689.5</v>
      </c>
    </row>
    <row r="227" spans="1:13">
      <c r="A227" s="9" t="s">
        <v>442</v>
      </c>
      <c r="B227" s="18" t="s">
        <v>89</v>
      </c>
      <c r="C227" s="9" t="s">
        <v>442</v>
      </c>
      <c r="D227" s="12" t="s">
        <v>443</v>
      </c>
      <c r="E227" s="15">
        <f t="shared" si="7"/>
        <v>2215</v>
      </c>
      <c r="F227" s="13">
        <v>1109</v>
      </c>
      <c r="G227" s="13">
        <v>1106</v>
      </c>
      <c r="H227" s="13">
        <v>519</v>
      </c>
      <c r="I227" s="16">
        <v>1500</v>
      </c>
      <c r="J227" s="16">
        <v>196</v>
      </c>
      <c r="K227" s="10">
        <f t="shared" si="8"/>
        <v>1696</v>
      </c>
      <c r="L227" s="41">
        <v>1</v>
      </c>
      <c r="M227" s="42">
        <f t="shared" si="9"/>
        <v>848</v>
      </c>
    </row>
    <row r="228" spans="1:13">
      <c r="A228" s="9" t="s">
        <v>449</v>
      </c>
      <c r="B228" s="18" t="s">
        <v>682</v>
      </c>
      <c r="C228" s="14"/>
      <c r="D228" s="14"/>
      <c r="E228" s="15">
        <f t="shared" si="7"/>
        <v>2282</v>
      </c>
      <c r="F228" s="13">
        <v>1161</v>
      </c>
      <c r="G228" s="13">
        <v>1121</v>
      </c>
      <c r="H228" s="13">
        <v>531</v>
      </c>
      <c r="I228" s="16">
        <v>1476</v>
      </c>
      <c r="J228" s="16">
        <v>275</v>
      </c>
      <c r="K228" s="10">
        <f t="shared" si="8"/>
        <v>1751</v>
      </c>
      <c r="L228" s="41">
        <v>1</v>
      </c>
      <c r="M228" s="42">
        <f t="shared" si="9"/>
        <v>875.5</v>
      </c>
    </row>
    <row r="229" spans="1:13">
      <c r="A229" s="9" t="s">
        <v>456</v>
      </c>
      <c r="B229" s="18" t="s">
        <v>683</v>
      </c>
      <c r="C229" s="9" t="s">
        <v>454</v>
      </c>
      <c r="D229" s="12" t="s">
        <v>455</v>
      </c>
      <c r="E229" s="15">
        <f t="shared" si="7"/>
        <v>2837</v>
      </c>
      <c r="F229" s="13">
        <v>1408</v>
      </c>
      <c r="G229" s="13">
        <v>1429</v>
      </c>
      <c r="H229" s="13">
        <v>672</v>
      </c>
      <c r="I229" s="16">
        <v>1811</v>
      </c>
      <c r="J229" s="16">
        <v>354</v>
      </c>
      <c r="K229" s="10">
        <f t="shared" si="8"/>
        <v>2165</v>
      </c>
      <c r="L229" s="41">
        <v>2</v>
      </c>
      <c r="M229" s="42">
        <f t="shared" si="9"/>
        <v>1082.5</v>
      </c>
    </row>
    <row r="230" spans="1:13">
      <c r="A230" s="96" t="s">
        <v>452</v>
      </c>
      <c r="B230" s="104" t="s">
        <v>684</v>
      </c>
      <c r="C230" s="9" t="s">
        <v>452</v>
      </c>
      <c r="D230" s="14" t="s">
        <v>684</v>
      </c>
      <c r="E230" s="65">
        <f t="shared" si="7"/>
        <v>2217</v>
      </c>
      <c r="F230" s="13">
        <v>1111</v>
      </c>
      <c r="G230" s="13">
        <v>1106</v>
      </c>
      <c r="H230" s="13">
        <v>530</v>
      </c>
      <c r="I230" s="65">
        <v>1457</v>
      </c>
      <c r="J230" s="65">
        <v>230</v>
      </c>
      <c r="K230" s="65">
        <f t="shared" si="8"/>
        <v>1687</v>
      </c>
      <c r="L230" s="68">
        <v>1</v>
      </c>
      <c r="M230" s="71">
        <f t="shared" si="9"/>
        <v>843.5</v>
      </c>
    </row>
    <row r="231" spans="1:13">
      <c r="A231" s="96"/>
      <c r="B231" s="104"/>
      <c r="C231" s="9" t="s">
        <v>437</v>
      </c>
      <c r="D231" s="12" t="s">
        <v>438</v>
      </c>
      <c r="E231" s="66"/>
      <c r="F231" s="13"/>
      <c r="G231" s="13"/>
      <c r="H231" s="13"/>
      <c r="I231" s="66"/>
      <c r="J231" s="66"/>
      <c r="K231" s="66"/>
      <c r="L231" s="69"/>
      <c r="M231" s="72"/>
    </row>
    <row r="232" spans="1:13">
      <c r="A232" s="96"/>
      <c r="B232" s="104"/>
      <c r="C232" s="9" t="s">
        <v>452</v>
      </c>
      <c r="D232" s="12" t="s">
        <v>453</v>
      </c>
      <c r="E232" s="67"/>
      <c r="F232" s="13"/>
      <c r="G232" s="13"/>
      <c r="H232" s="13"/>
      <c r="I232" s="67"/>
      <c r="J232" s="67"/>
      <c r="K232" s="67"/>
      <c r="L232" s="70"/>
      <c r="M232" s="73"/>
    </row>
    <row r="233" spans="1:13">
      <c r="A233" s="9" t="s">
        <v>460</v>
      </c>
      <c r="B233" s="18" t="s">
        <v>716</v>
      </c>
      <c r="C233" s="14"/>
      <c r="D233" s="14"/>
      <c r="E233" s="15">
        <f t="shared" si="7"/>
        <v>1439</v>
      </c>
      <c r="F233" s="13">
        <v>733</v>
      </c>
      <c r="G233" s="13">
        <v>706</v>
      </c>
      <c r="H233" s="13">
        <v>366</v>
      </c>
      <c r="I233" s="16">
        <v>964</v>
      </c>
      <c r="J233" s="16">
        <v>109</v>
      </c>
      <c r="K233" s="10">
        <f t="shared" si="8"/>
        <v>1073</v>
      </c>
      <c r="L233" s="41">
        <v>1</v>
      </c>
      <c r="M233" s="42">
        <f t="shared" si="9"/>
        <v>536.5</v>
      </c>
    </row>
    <row r="234" spans="1:13">
      <c r="A234" s="96" t="s">
        <v>447</v>
      </c>
      <c r="B234" s="104" t="s">
        <v>90</v>
      </c>
      <c r="C234" s="9" t="s">
        <v>444</v>
      </c>
      <c r="D234" s="12" t="s">
        <v>445</v>
      </c>
      <c r="E234" s="97">
        <f t="shared" si="7"/>
        <v>1839</v>
      </c>
      <c r="F234" s="13">
        <v>924</v>
      </c>
      <c r="G234" s="13">
        <v>915</v>
      </c>
      <c r="H234" s="13">
        <v>473</v>
      </c>
      <c r="I234" s="57">
        <v>1218</v>
      </c>
      <c r="J234" s="57">
        <v>148</v>
      </c>
      <c r="K234" s="57">
        <f t="shared" si="8"/>
        <v>1366</v>
      </c>
      <c r="L234" s="58">
        <v>2</v>
      </c>
      <c r="M234" s="59">
        <f t="shared" si="9"/>
        <v>683</v>
      </c>
    </row>
    <row r="235" spans="1:13">
      <c r="A235" s="96"/>
      <c r="B235" s="104"/>
      <c r="C235" s="9" t="s">
        <v>447</v>
      </c>
      <c r="D235" s="12" t="s">
        <v>448</v>
      </c>
      <c r="E235" s="97"/>
      <c r="F235" s="13"/>
      <c r="G235" s="13"/>
      <c r="H235" s="13"/>
      <c r="I235" s="57"/>
      <c r="J235" s="57"/>
      <c r="K235" s="57"/>
      <c r="L235" s="58"/>
      <c r="M235" s="59"/>
    </row>
    <row r="236" spans="1:13">
      <c r="A236" s="96"/>
      <c r="B236" s="104"/>
      <c r="C236" s="9" t="s">
        <v>447</v>
      </c>
      <c r="D236" s="12" t="s">
        <v>457</v>
      </c>
      <c r="E236" s="97"/>
      <c r="F236" s="13"/>
      <c r="G236" s="13"/>
      <c r="H236" s="13"/>
      <c r="I236" s="57"/>
      <c r="J236" s="57"/>
      <c r="K236" s="57"/>
      <c r="L236" s="58"/>
      <c r="M236" s="59"/>
    </row>
    <row r="237" spans="1:13">
      <c r="A237" s="96"/>
      <c r="B237" s="104"/>
      <c r="C237" s="9" t="s">
        <v>447</v>
      </c>
      <c r="D237" s="12" t="s">
        <v>611</v>
      </c>
      <c r="E237" s="97"/>
      <c r="F237" s="13"/>
      <c r="G237" s="13"/>
      <c r="H237" s="13"/>
      <c r="I237" s="57"/>
      <c r="J237" s="57"/>
      <c r="K237" s="57"/>
      <c r="L237" s="58"/>
      <c r="M237" s="59"/>
    </row>
    <row r="238" spans="1:13">
      <c r="A238" s="9" t="s">
        <v>462</v>
      </c>
      <c r="B238" s="18" t="s">
        <v>717</v>
      </c>
      <c r="C238" s="9" t="s">
        <v>458</v>
      </c>
      <c r="D238" s="12" t="s">
        <v>459</v>
      </c>
      <c r="E238" s="15">
        <f t="shared" si="7"/>
        <v>5187</v>
      </c>
      <c r="F238" s="13">
        <v>2606</v>
      </c>
      <c r="G238" s="13">
        <v>2581</v>
      </c>
      <c r="H238" s="13">
        <v>1129</v>
      </c>
      <c r="I238" s="16">
        <v>3554</v>
      </c>
      <c r="J238" s="16">
        <v>504</v>
      </c>
      <c r="K238" s="10">
        <f t="shared" si="8"/>
        <v>4058</v>
      </c>
      <c r="L238" s="41">
        <v>2</v>
      </c>
      <c r="M238" s="42">
        <f t="shared" si="9"/>
        <v>2029</v>
      </c>
    </row>
    <row r="239" spans="1:13">
      <c r="A239" s="9" t="s">
        <v>463</v>
      </c>
      <c r="B239" s="18" t="s">
        <v>718</v>
      </c>
      <c r="C239" s="14"/>
      <c r="D239" s="14"/>
      <c r="E239" s="15">
        <f t="shared" si="7"/>
        <v>919</v>
      </c>
      <c r="F239" s="13">
        <v>464</v>
      </c>
      <c r="G239" s="13">
        <v>455</v>
      </c>
      <c r="H239" s="13">
        <v>225</v>
      </c>
      <c r="I239" s="16">
        <v>582</v>
      </c>
      <c r="J239" s="16">
        <v>112</v>
      </c>
      <c r="K239" s="10">
        <f t="shared" si="8"/>
        <v>694</v>
      </c>
      <c r="L239" s="41">
        <v>1</v>
      </c>
      <c r="M239" s="42">
        <f t="shared" si="9"/>
        <v>347</v>
      </c>
    </row>
    <row r="240" spans="1:13">
      <c r="A240" s="9" t="s">
        <v>465</v>
      </c>
      <c r="B240" s="18" t="s">
        <v>91</v>
      </c>
      <c r="C240" s="14"/>
      <c r="D240" s="14"/>
      <c r="E240" s="15">
        <f t="shared" si="7"/>
        <v>1555</v>
      </c>
      <c r="F240" s="13">
        <v>794</v>
      </c>
      <c r="G240" s="13">
        <v>761</v>
      </c>
      <c r="H240" s="13">
        <v>345</v>
      </c>
      <c r="I240" s="16">
        <v>1046</v>
      </c>
      <c r="J240" s="16">
        <v>164</v>
      </c>
      <c r="K240" s="10">
        <f t="shared" si="8"/>
        <v>1210</v>
      </c>
      <c r="L240" s="41">
        <v>1</v>
      </c>
      <c r="M240" s="42">
        <f t="shared" si="9"/>
        <v>605</v>
      </c>
    </row>
    <row r="241" spans="1:13">
      <c r="A241" s="101" t="s">
        <v>630</v>
      </c>
      <c r="B241" s="102"/>
      <c r="C241" s="102"/>
      <c r="D241" s="102"/>
      <c r="E241" s="102"/>
      <c r="F241" s="102"/>
      <c r="G241" s="102"/>
      <c r="H241" s="102"/>
      <c r="I241" s="102"/>
      <c r="J241" s="102"/>
      <c r="K241" s="103"/>
      <c r="L241" s="46">
        <f>SUM(L212:L240)</f>
        <v>28</v>
      </c>
      <c r="M241" s="47">
        <f>SUM(M212:M240)</f>
        <v>20501</v>
      </c>
    </row>
    <row r="242" spans="1:13">
      <c r="A242" s="132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4"/>
    </row>
    <row r="243" spans="1:13">
      <c r="A243" s="135" t="s">
        <v>4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7"/>
    </row>
    <row r="244" spans="1:13">
      <c r="A244" s="9" t="s">
        <v>529</v>
      </c>
      <c r="B244" s="18" t="s">
        <v>4</v>
      </c>
      <c r="C244" s="14"/>
      <c r="D244" s="14"/>
      <c r="E244" s="62">
        <f t="shared" si="7"/>
        <v>21065</v>
      </c>
      <c r="F244" s="13">
        <v>10032</v>
      </c>
      <c r="G244" s="13">
        <v>11033</v>
      </c>
      <c r="H244" s="13">
        <v>4159</v>
      </c>
      <c r="I244" s="65">
        <v>14617</v>
      </c>
      <c r="J244" s="65">
        <v>2289</v>
      </c>
      <c r="K244" s="65">
        <f t="shared" si="8"/>
        <v>16906</v>
      </c>
      <c r="L244" s="68">
        <v>4</v>
      </c>
      <c r="M244" s="71">
        <f t="shared" si="9"/>
        <v>8453</v>
      </c>
    </row>
    <row r="245" spans="1:13">
      <c r="A245" s="9" t="s">
        <v>522</v>
      </c>
      <c r="B245" s="19" t="s">
        <v>530</v>
      </c>
      <c r="C245" s="14"/>
      <c r="D245" s="14"/>
      <c r="E245" s="63"/>
      <c r="F245" s="13"/>
      <c r="G245" s="13"/>
      <c r="H245" s="13"/>
      <c r="I245" s="66"/>
      <c r="J245" s="66"/>
      <c r="K245" s="66"/>
      <c r="L245" s="69"/>
      <c r="M245" s="72"/>
    </row>
    <row r="246" spans="1:13">
      <c r="A246" s="9" t="s">
        <v>531</v>
      </c>
      <c r="B246" s="19" t="s">
        <v>532</v>
      </c>
      <c r="C246" s="14"/>
      <c r="D246" s="14"/>
      <c r="E246" s="63"/>
      <c r="F246" s="13"/>
      <c r="G246" s="13"/>
      <c r="H246" s="13"/>
      <c r="I246" s="66"/>
      <c r="J246" s="66"/>
      <c r="K246" s="66"/>
      <c r="L246" s="69"/>
      <c r="M246" s="72"/>
    </row>
    <row r="247" spans="1:13">
      <c r="A247" s="9" t="s">
        <v>533</v>
      </c>
      <c r="B247" s="19" t="s">
        <v>534</v>
      </c>
      <c r="C247" s="14"/>
      <c r="D247" s="14"/>
      <c r="E247" s="64"/>
      <c r="F247" s="13"/>
      <c r="G247" s="13"/>
      <c r="H247" s="13"/>
      <c r="I247" s="67"/>
      <c r="J247" s="67"/>
      <c r="K247" s="67"/>
      <c r="L247" s="70"/>
      <c r="M247" s="73"/>
    </row>
    <row r="248" spans="1:13">
      <c r="A248" s="9" t="s">
        <v>468</v>
      </c>
      <c r="B248" s="18" t="s">
        <v>92</v>
      </c>
      <c r="C248" s="9" t="s">
        <v>501</v>
      </c>
      <c r="D248" s="12" t="s">
        <v>404</v>
      </c>
      <c r="E248" s="15">
        <f t="shared" si="7"/>
        <v>1800</v>
      </c>
      <c r="F248" s="13">
        <v>900</v>
      </c>
      <c r="G248" s="13">
        <v>900</v>
      </c>
      <c r="H248" s="13">
        <v>357</v>
      </c>
      <c r="I248" s="16">
        <v>1257</v>
      </c>
      <c r="J248" s="16">
        <v>186</v>
      </c>
      <c r="K248" s="10">
        <f t="shared" si="8"/>
        <v>1443</v>
      </c>
      <c r="L248" s="41">
        <v>2</v>
      </c>
      <c r="M248" s="42">
        <f t="shared" si="9"/>
        <v>721.5</v>
      </c>
    </row>
    <row r="249" spans="1:13">
      <c r="A249" s="96" t="s">
        <v>469</v>
      </c>
      <c r="B249" s="104" t="s">
        <v>685</v>
      </c>
      <c r="C249" s="9" t="s">
        <v>469</v>
      </c>
      <c r="D249" s="12" t="s">
        <v>484</v>
      </c>
      <c r="E249" s="65">
        <f t="shared" ref="E249:E298" si="10">SUM(F249:G249)</f>
        <v>2287</v>
      </c>
      <c r="F249" s="13">
        <v>1103</v>
      </c>
      <c r="G249" s="13">
        <v>1184</v>
      </c>
      <c r="H249" s="13">
        <v>466</v>
      </c>
      <c r="I249" s="65">
        <v>1564</v>
      </c>
      <c r="J249" s="65">
        <v>257</v>
      </c>
      <c r="K249" s="65">
        <f t="shared" si="8"/>
        <v>1821</v>
      </c>
      <c r="L249" s="68">
        <v>1</v>
      </c>
      <c r="M249" s="111">
        <f t="shared" si="9"/>
        <v>910.5</v>
      </c>
    </row>
    <row r="250" spans="1:13">
      <c r="A250" s="96"/>
      <c r="B250" s="104"/>
      <c r="C250" s="9" t="s">
        <v>469</v>
      </c>
      <c r="D250" s="12" t="s">
        <v>545</v>
      </c>
      <c r="E250" s="67"/>
      <c r="F250" s="13"/>
      <c r="G250" s="13"/>
      <c r="H250" s="13"/>
      <c r="I250" s="67"/>
      <c r="J250" s="67"/>
      <c r="K250" s="67"/>
      <c r="L250" s="70"/>
      <c r="M250" s="112"/>
    </row>
    <row r="251" spans="1:13">
      <c r="A251" s="9" t="s">
        <v>470</v>
      </c>
      <c r="B251" s="18" t="s">
        <v>93</v>
      </c>
      <c r="C251" s="14"/>
      <c r="D251" s="14"/>
      <c r="E251" s="15">
        <f t="shared" si="10"/>
        <v>1380</v>
      </c>
      <c r="F251" s="13">
        <v>677</v>
      </c>
      <c r="G251" s="13">
        <v>703</v>
      </c>
      <c r="H251" s="13">
        <v>270</v>
      </c>
      <c r="I251" s="16">
        <v>980</v>
      </c>
      <c r="J251" s="16">
        <v>130</v>
      </c>
      <c r="K251" s="10">
        <f t="shared" si="8"/>
        <v>1110</v>
      </c>
      <c r="L251" s="41">
        <v>1</v>
      </c>
      <c r="M251" s="42">
        <f t="shared" si="9"/>
        <v>555</v>
      </c>
    </row>
    <row r="252" spans="1:13">
      <c r="A252" s="9" t="s">
        <v>473</v>
      </c>
      <c r="B252" s="18" t="s">
        <v>719</v>
      </c>
      <c r="C252" s="14"/>
      <c r="D252" s="14"/>
      <c r="E252" s="15">
        <f t="shared" si="10"/>
        <v>1841</v>
      </c>
      <c r="F252" s="13">
        <v>887</v>
      </c>
      <c r="G252" s="13">
        <v>954</v>
      </c>
      <c r="H252" s="13">
        <v>420</v>
      </c>
      <c r="I252" s="16">
        <v>1233</v>
      </c>
      <c r="J252" s="16">
        <v>188</v>
      </c>
      <c r="K252" s="10">
        <f t="shared" si="8"/>
        <v>1421</v>
      </c>
      <c r="L252" s="41">
        <v>1</v>
      </c>
      <c r="M252" s="42">
        <f t="shared" si="9"/>
        <v>710.5</v>
      </c>
    </row>
    <row r="253" spans="1:13">
      <c r="A253" s="9" t="s">
        <v>478</v>
      </c>
      <c r="B253" s="18" t="s">
        <v>720</v>
      </c>
      <c r="C253" s="14"/>
      <c r="D253" s="14"/>
      <c r="E253" s="15">
        <f t="shared" si="10"/>
        <v>1318</v>
      </c>
      <c r="F253" s="13">
        <v>624</v>
      </c>
      <c r="G253" s="13">
        <v>694</v>
      </c>
      <c r="H253" s="13">
        <v>295</v>
      </c>
      <c r="I253" s="16">
        <v>864</v>
      </c>
      <c r="J253" s="16">
        <v>159</v>
      </c>
      <c r="K253" s="10">
        <f t="shared" si="8"/>
        <v>1023</v>
      </c>
      <c r="L253" s="41">
        <v>1</v>
      </c>
      <c r="M253" s="42">
        <f t="shared" si="9"/>
        <v>511.5</v>
      </c>
    </row>
    <row r="254" spans="1:13">
      <c r="A254" s="96" t="s">
        <v>483</v>
      </c>
      <c r="B254" s="104" t="s">
        <v>94</v>
      </c>
      <c r="C254" s="9" t="s">
        <v>466</v>
      </c>
      <c r="D254" s="12" t="s">
        <v>467</v>
      </c>
      <c r="E254" s="65">
        <f t="shared" si="10"/>
        <v>2786</v>
      </c>
      <c r="F254" s="65">
        <v>1360</v>
      </c>
      <c r="G254" s="65">
        <v>1426</v>
      </c>
      <c r="H254" s="65">
        <v>656</v>
      </c>
      <c r="I254" s="65">
        <v>1783</v>
      </c>
      <c r="J254" s="65">
        <v>347</v>
      </c>
      <c r="K254" s="65">
        <f t="shared" si="8"/>
        <v>2130</v>
      </c>
      <c r="L254" s="68">
        <v>2</v>
      </c>
      <c r="M254" s="71">
        <f t="shared" si="9"/>
        <v>1065</v>
      </c>
    </row>
    <row r="255" spans="1:13">
      <c r="A255" s="96"/>
      <c r="B255" s="104"/>
      <c r="C255" s="9" t="s">
        <v>466</v>
      </c>
      <c r="D255" s="12" t="s">
        <v>553</v>
      </c>
      <c r="E255" s="67"/>
      <c r="F255" s="67"/>
      <c r="G255" s="67"/>
      <c r="H255" s="67"/>
      <c r="I255" s="67"/>
      <c r="J255" s="67"/>
      <c r="K255" s="67"/>
      <c r="L255" s="70"/>
      <c r="M255" s="73"/>
    </row>
    <row r="256" spans="1:13">
      <c r="A256" s="96" t="s">
        <v>485</v>
      </c>
      <c r="B256" s="104" t="s">
        <v>95</v>
      </c>
      <c r="C256" s="9" t="s">
        <v>485</v>
      </c>
      <c r="D256" s="12" t="s">
        <v>489</v>
      </c>
      <c r="E256" s="65">
        <f t="shared" si="10"/>
        <v>2621</v>
      </c>
      <c r="F256" s="65">
        <v>1266</v>
      </c>
      <c r="G256" s="65">
        <v>1355</v>
      </c>
      <c r="H256" s="65">
        <v>530</v>
      </c>
      <c r="I256" s="65">
        <v>1805</v>
      </c>
      <c r="J256" s="65">
        <v>286</v>
      </c>
      <c r="K256" s="65">
        <f t="shared" si="8"/>
        <v>2091</v>
      </c>
      <c r="L256" s="68">
        <v>1</v>
      </c>
      <c r="M256" s="71">
        <f t="shared" si="9"/>
        <v>1045.5</v>
      </c>
    </row>
    <row r="257" spans="1:13">
      <c r="A257" s="96"/>
      <c r="B257" s="104"/>
      <c r="C257" s="9" t="s">
        <v>485</v>
      </c>
      <c r="D257" s="12" t="s">
        <v>497</v>
      </c>
      <c r="E257" s="67"/>
      <c r="F257" s="67"/>
      <c r="G257" s="67"/>
      <c r="H257" s="67"/>
      <c r="I257" s="67"/>
      <c r="J257" s="67"/>
      <c r="K257" s="67"/>
      <c r="L257" s="70"/>
      <c r="M257" s="73"/>
    </row>
    <row r="258" spans="1:13">
      <c r="A258" s="9" t="s">
        <v>488</v>
      </c>
      <c r="B258" s="18" t="s">
        <v>686</v>
      </c>
      <c r="C258" s="14"/>
      <c r="D258" s="14"/>
      <c r="E258" s="15">
        <f t="shared" si="10"/>
        <v>1070</v>
      </c>
      <c r="F258" s="13">
        <v>512</v>
      </c>
      <c r="G258" s="13">
        <v>558</v>
      </c>
      <c r="H258" s="13">
        <v>230</v>
      </c>
      <c r="I258" s="16">
        <v>714</v>
      </c>
      <c r="J258" s="16">
        <v>126</v>
      </c>
      <c r="K258" s="10">
        <f t="shared" si="8"/>
        <v>840</v>
      </c>
      <c r="L258" s="41">
        <v>1</v>
      </c>
      <c r="M258" s="42">
        <f t="shared" si="9"/>
        <v>420</v>
      </c>
    </row>
    <row r="259" spans="1:13">
      <c r="A259" s="96" t="s">
        <v>490</v>
      </c>
      <c r="B259" s="104" t="s">
        <v>96</v>
      </c>
      <c r="C259" s="9" t="s">
        <v>490</v>
      </c>
      <c r="D259" s="12" t="s">
        <v>492</v>
      </c>
      <c r="E259" s="65">
        <f t="shared" si="10"/>
        <v>958</v>
      </c>
      <c r="F259" s="65">
        <v>472</v>
      </c>
      <c r="G259" s="65">
        <v>486</v>
      </c>
      <c r="H259" s="65">
        <v>205</v>
      </c>
      <c r="I259" s="65">
        <v>652</v>
      </c>
      <c r="J259" s="65">
        <v>101</v>
      </c>
      <c r="K259" s="65">
        <f t="shared" si="8"/>
        <v>753</v>
      </c>
      <c r="L259" s="68">
        <v>2</v>
      </c>
      <c r="M259" s="71">
        <f t="shared" si="9"/>
        <v>376.5</v>
      </c>
    </row>
    <row r="260" spans="1:13">
      <c r="A260" s="96"/>
      <c r="B260" s="104"/>
      <c r="C260" s="9" t="s">
        <v>543</v>
      </c>
      <c r="D260" s="12" t="s">
        <v>544</v>
      </c>
      <c r="E260" s="67"/>
      <c r="F260" s="67"/>
      <c r="G260" s="67"/>
      <c r="H260" s="67"/>
      <c r="I260" s="67"/>
      <c r="J260" s="67"/>
      <c r="K260" s="67"/>
      <c r="L260" s="70"/>
      <c r="M260" s="73"/>
    </row>
    <row r="261" spans="1:13">
      <c r="A261" s="9" t="s">
        <v>491</v>
      </c>
      <c r="B261" s="18" t="s">
        <v>97</v>
      </c>
      <c r="C261" s="9" t="s">
        <v>491</v>
      </c>
      <c r="D261" s="12" t="s">
        <v>527</v>
      </c>
      <c r="E261" s="15">
        <f t="shared" si="10"/>
        <v>1749</v>
      </c>
      <c r="F261" s="13">
        <v>829</v>
      </c>
      <c r="G261" s="13">
        <v>920</v>
      </c>
      <c r="H261" s="13">
        <v>347</v>
      </c>
      <c r="I261" s="16">
        <v>1160</v>
      </c>
      <c r="J261" s="16">
        <v>242</v>
      </c>
      <c r="K261" s="10">
        <f t="shared" si="8"/>
        <v>1402</v>
      </c>
      <c r="L261" s="41">
        <v>1</v>
      </c>
      <c r="M261" s="42">
        <f t="shared" si="9"/>
        <v>701</v>
      </c>
    </row>
    <row r="262" spans="1:13">
      <c r="A262" s="96" t="s">
        <v>481</v>
      </c>
      <c r="B262" s="104" t="s">
        <v>98</v>
      </c>
      <c r="C262" s="9" t="s">
        <v>481</v>
      </c>
      <c r="D262" s="12" t="s">
        <v>482</v>
      </c>
      <c r="E262" s="65">
        <f t="shared" si="10"/>
        <v>1765</v>
      </c>
      <c r="F262" s="65">
        <v>877</v>
      </c>
      <c r="G262" s="65">
        <v>888</v>
      </c>
      <c r="H262" s="65">
        <v>351</v>
      </c>
      <c r="I262" s="65">
        <v>1218</v>
      </c>
      <c r="J262" s="65">
        <v>196</v>
      </c>
      <c r="K262" s="65">
        <f t="shared" si="8"/>
        <v>1414</v>
      </c>
      <c r="L262" s="68">
        <v>1</v>
      </c>
      <c r="M262" s="71">
        <f t="shared" si="9"/>
        <v>707</v>
      </c>
    </row>
    <row r="263" spans="1:13">
      <c r="A263" s="96"/>
      <c r="B263" s="104"/>
      <c r="C263" s="9" t="s">
        <v>537</v>
      </c>
      <c r="D263" s="12" t="s">
        <v>538</v>
      </c>
      <c r="E263" s="67"/>
      <c r="F263" s="67"/>
      <c r="G263" s="67"/>
      <c r="H263" s="67"/>
      <c r="I263" s="67"/>
      <c r="J263" s="67"/>
      <c r="K263" s="67"/>
      <c r="L263" s="70"/>
      <c r="M263" s="73"/>
    </row>
    <row r="264" spans="1:13">
      <c r="A264" s="96" t="s">
        <v>500</v>
      </c>
      <c r="B264" s="104" t="s">
        <v>99</v>
      </c>
      <c r="C264" s="9" t="s">
        <v>502</v>
      </c>
      <c r="D264" s="12" t="s">
        <v>503</v>
      </c>
      <c r="E264" s="65">
        <f t="shared" si="10"/>
        <v>2522</v>
      </c>
      <c r="F264" s="65">
        <v>1277</v>
      </c>
      <c r="G264" s="65">
        <v>1245</v>
      </c>
      <c r="H264" s="65">
        <v>586</v>
      </c>
      <c r="I264" s="65">
        <v>1750</v>
      </c>
      <c r="J264" s="65">
        <v>186</v>
      </c>
      <c r="K264" s="65">
        <f t="shared" si="8"/>
        <v>1936</v>
      </c>
      <c r="L264" s="68">
        <v>2</v>
      </c>
      <c r="M264" s="71">
        <f t="shared" si="9"/>
        <v>968</v>
      </c>
    </row>
    <row r="265" spans="1:13">
      <c r="A265" s="96"/>
      <c r="B265" s="104"/>
      <c r="C265" s="9" t="s">
        <v>500</v>
      </c>
      <c r="D265" s="12" t="s">
        <v>526</v>
      </c>
      <c r="E265" s="67"/>
      <c r="F265" s="67"/>
      <c r="G265" s="67"/>
      <c r="H265" s="67"/>
      <c r="I265" s="67"/>
      <c r="J265" s="67"/>
      <c r="K265" s="67"/>
      <c r="L265" s="70"/>
      <c r="M265" s="73"/>
    </row>
    <row r="266" spans="1:13">
      <c r="A266" s="9" t="s">
        <v>506</v>
      </c>
      <c r="B266" s="18" t="s">
        <v>100</v>
      </c>
      <c r="C266" s="14"/>
      <c r="D266" s="14"/>
      <c r="E266" s="15">
        <f t="shared" si="10"/>
        <v>1620</v>
      </c>
      <c r="F266" s="13">
        <v>784</v>
      </c>
      <c r="G266" s="13">
        <v>836</v>
      </c>
      <c r="H266" s="13">
        <v>300</v>
      </c>
      <c r="I266" s="16">
        <v>1096</v>
      </c>
      <c r="J266" s="16">
        <v>224</v>
      </c>
      <c r="K266" s="10">
        <f t="shared" si="8"/>
        <v>1320</v>
      </c>
      <c r="L266" s="41">
        <v>1</v>
      </c>
      <c r="M266" s="42">
        <f t="shared" si="9"/>
        <v>660</v>
      </c>
    </row>
    <row r="267" spans="1:13">
      <c r="A267" s="96" t="s">
        <v>507</v>
      </c>
      <c r="B267" s="104" t="s">
        <v>101</v>
      </c>
      <c r="C267" s="9" t="s">
        <v>471</v>
      </c>
      <c r="D267" s="12" t="s">
        <v>472</v>
      </c>
      <c r="E267" s="65">
        <f t="shared" si="10"/>
        <v>5032</v>
      </c>
      <c r="F267" s="65">
        <v>2771</v>
      </c>
      <c r="G267" s="65">
        <v>2261</v>
      </c>
      <c r="H267" s="65">
        <v>968</v>
      </c>
      <c r="I267" s="65">
        <v>3655</v>
      </c>
      <c r="J267" s="65">
        <v>409</v>
      </c>
      <c r="K267" s="65">
        <f t="shared" si="8"/>
        <v>4064</v>
      </c>
      <c r="L267" s="68">
        <v>3</v>
      </c>
      <c r="M267" s="71">
        <f t="shared" si="9"/>
        <v>2032</v>
      </c>
    </row>
    <row r="268" spans="1:13">
      <c r="A268" s="96"/>
      <c r="B268" s="104"/>
      <c r="C268" s="9" t="s">
        <v>498</v>
      </c>
      <c r="D268" s="12" t="s">
        <v>499</v>
      </c>
      <c r="E268" s="67"/>
      <c r="F268" s="67"/>
      <c r="G268" s="67"/>
      <c r="H268" s="67"/>
      <c r="I268" s="67"/>
      <c r="J268" s="67"/>
      <c r="K268" s="67"/>
      <c r="L268" s="70"/>
      <c r="M268" s="73"/>
    </row>
    <row r="269" spans="1:13">
      <c r="A269" s="96" t="s">
        <v>511</v>
      </c>
      <c r="B269" s="104" t="s">
        <v>102</v>
      </c>
      <c r="C269" s="9" t="s">
        <v>511</v>
      </c>
      <c r="D269" s="12" t="s">
        <v>512</v>
      </c>
      <c r="E269" s="56">
        <f t="shared" si="10"/>
        <v>3543</v>
      </c>
      <c r="F269" s="13">
        <v>1763</v>
      </c>
      <c r="G269" s="13">
        <v>1780</v>
      </c>
      <c r="H269" s="13">
        <v>780</v>
      </c>
      <c r="I269" s="65">
        <v>2458</v>
      </c>
      <c r="J269" s="65">
        <v>305</v>
      </c>
      <c r="K269" s="65">
        <f t="shared" si="8"/>
        <v>2763</v>
      </c>
      <c r="L269" s="68">
        <v>2</v>
      </c>
      <c r="M269" s="71">
        <f t="shared" si="9"/>
        <v>1381.5</v>
      </c>
    </row>
    <row r="270" spans="1:13">
      <c r="A270" s="96"/>
      <c r="B270" s="104"/>
      <c r="C270" s="9" t="s">
        <v>513</v>
      </c>
      <c r="D270" s="12" t="s">
        <v>514</v>
      </c>
      <c r="E270" s="56"/>
      <c r="F270" s="13"/>
      <c r="G270" s="13"/>
      <c r="H270" s="13"/>
      <c r="I270" s="66"/>
      <c r="J270" s="66"/>
      <c r="K270" s="66"/>
      <c r="L270" s="69"/>
      <c r="M270" s="72"/>
    </row>
    <row r="271" spans="1:13">
      <c r="A271" s="96"/>
      <c r="B271" s="104"/>
      <c r="C271" s="9" t="s">
        <v>513</v>
      </c>
      <c r="D271" s="12" t="s">
        <v>515</v>
      </c>
      <c r="E271" s="56"/>
      <c r="F271" s="13"/>
      <c r="G271" s="13"/>
      <c r="H271" s="13"/>
      <c r="I271" s="67"/>
      <c r="J271" s="67"/>
      <c r="K271" s="67"/>
      <c r="L271" s="70"/>
      <c r="M271" s="73"/>
    </row>
    <row r="272" spans="1:13">
      <c r="A272" s="9" t="s">
        <v>518</v>
      </c>
      <c r="B272" s="18" t="s">
        <v>721</v>
      </c>
      <c r="C272" s="9" t="s">
        <v>518</v>
      </c>
      <c r="D272" s="12" t="s">
        <v>549</v>
      </c>
      <c r="E272" s="15">
        <f t="shared" si="10"/>
        <v>1273</v>
      </c>
      <c r="F272" s="13">
        <v>613</v>
      </c>
      <c r="G272" s="13">
        <v>660</v>
      </c>
      <c r="H272" s="13">
        <v>267</v>
      </c>
      <c r="I272" s="16">
        <v>900</v>
      </c>
      <c r="J272" s="16">
        <v>106</v>
      </c>
      <c r="K272" s="10">
        <f t="shared" si="8"/>
        <v>1006</v>
      </c>
      <c r="L272" s="41">
        <v>1</v>
      </c>
      <c r="M272" s="42">
        <f t="shared" si="9"/>
        <v>503</v>
      </c>
    </row>
    <row r="273" spans="1:13">
      <c r="A273" s="9" t="s">
        <v>520</v>
      </c>
      <c r="B273" s="18" t="s">
        <v>687</v>
      </c>
      <c r="C273" s="9" t="s">
        <v>520</v>
      </c>
      <c r="D273" s="12" t="s">
        <v>521</v>
      </c>
      <c r="E273" s="15">
        <f t="shared" si="10"/>
        <v>1184</v>
      </c>
      <c r="F273" s="13">
        <v>591</v>
      </c>
      <c r="G273" s="13">
        <v>593</v>
      </c>
      <c r="H273" s="13">
        <v>258</v>
      </c>
      <c r="I273" s="16">
        <v>820</v>
      </c>
      <c r="J273" s="16">
        <v>106</v>
      </c>
      <c r="K273" s="10">
        <f t="shared" si="8"/>
        <v>926</v>
      </c>
      <c r="L273" s="41">
        <v>1</v>
      </c>
      <c r="M273" s="42">
        <f t="shared" si="9"/>
        <v>463</v>
      </c>
    </row>
    <row r="274" spans="1:13">
      <c r="A274" s="9" t="s">
        <v>522</v>
      </c>
      <c r="B274" s="18" t="s">
        <v>103</v>
      </c>
      <c r="C274" s="9"/>
      <c r="D274" s="12"/>
      <c r="E274" s="15">
        <f t="shared" si="10"/>
        <v>2742</v>
      </c>
      <c r="F274" s="13">
        <v>1352</v>
      </c>
      <c r="G274" s="13">
        <v>1390</v>
      </c>
      <c r="H274" s="13">
        <v>572</v>
      </c>
      <c r="I274" s="16">
        <v>1988</v>
      </c>
      <c r="J274" s="16">
        <v>182</v>
      </c>
      <c r="K274" s="10">
        <f t="shared" si="8"/>
        <v>2170</v>
      </c>
      <c r="L274" s="41">
        <v>1</v>
      </c>
      <c r="M274" s="42">
        <f t="shared" si="9"/>
        <v>1085</v>
      </c>
    </row>
    <row r="275" spans="1:13">
      <c r="A275" s="9" t="s">
        <v>524</v>
      </c>
      <c r="B275" s="18" t="s">
        <v>104</v>
      </c>
      <c r="C275" s="9" t="s">
        <v>474</v>
      </c>
      <c r="D275" s="12" t="s">
        <v>475</v>
      </c>
      <c r="E275" s="15">
        <f t="shared" si="10"/>
        <v>1739</v>
      </c>
      <c r="F275" s="13">
        <v>859</v>
      </c>
      <c r="G275" s="13">
        <v>880</v>
      </c>
      <c r="H275" s="13">
        <v>392</v>
      </c>
      <c r="I275" s="16">
        <v>1166</v>
      </c>
      <c r="J275" s="16">
        <v>181</v>
      </c>
      <c r="K275" s="10">
        <f t="shared" si="8"/>
        <v>1347</v>
      </c>
      <c r="L275" s="41">
        <v>2</v>
      </c>
      <c r="M275" s="42">
        <f t="shared" si="9"/>
        <v>673.5</v>
      </c>
    </row>
    <row r="276" spans="1:13">
      <c r="A276" s="9" t="s">
        <v>525</v>
      </c>
      <c r="B276" s="18" t="s">
        <v>722</v>
      </c>
      <c r="C276" s="14"/>
      <c r="D276" s="14"/>
      <c r="E276" s="15">
        <f t="shared" si="10"/>
        <v>1327</v>
      </c>
      <c r="F276" s="13">
        <v>670</v>
      </c>
      <c r="G276" s="13">
        <v>657</v>
      </c>
      <c r="H276" s="13">
        <v>269</v>
      </c>
      <c r="I276" s="16">
        <v>914</v>
      </c>
      <c r="J276" s="16">
        <v>144</v>
      </c>
      <c r="K276" s="10">
        <f t="shared" si="8"/>
        <v>1058</v>
      </c>
      <c r="L276" s="41">
        <v>1</v>
      </c>
      <c r="M276" s="42">
        <f t="shared" si="9"/>
        <v>529</v>
      </c>
    </row>
    <row r="277" spans="1:13">
      <c r="A277" s="9" t="s">
        <v>535</v>
      </c>
      <c r="B277" s="18" t="s">
        <v>105</v>
      </c>
      <c r="C277" s="9" t="s">
        <v>486</v>
      </c>
      <c r="D277" s="12" t="s">
        <v>487</v>
      </c>
      <c r="E277" s="15">
        <f t="shared" si="10"/>
        <v>3257</v>
      </c>
      <c r="F277" s="13">
        <v>1583</v>
      </c>
      <c r="G277" s="13">
        <v>1674</v>
      </c>
      <c r="H277" s="13">
        <v>703</v>
      </c>
      <c r="I277" s="16">
        <v>2280</v>
      </c>
      <c r="J277" s="16">
        <v>274</v>
      </c>
      <c r="K277" s="10">
        <f t="shared" si="8"/>
        <v>2554</v>
      </c>
      <c r="L277" s="41">
        <v>2</v>
      </c>
      <c r="M277" s="42">
        <f t="shared" si="9"/>
        <v>1277</v>
      </c>
    </row>
    <row r="278" spans="1:13">
      <c r="A278" s="9" t="s">
        <v>536</v>
      </c>
      <c r="B278" s="18" t="s">
        <v>106</v>
      </c>
      <c r="C278" s="14"/>
      <c r="D278" s="14"/>
      <c r="E278" s="15">
        <f t="shared" si="10"/>
        <v>7816</v>
      </c>
      <c r="F278" s="13">
        <v>3834</v>
      </c>
      <c r="G278" s="13">
        <v>3982</v>
      </c>
      <c r="H278" s="13">
        <v>1679</v>
      </c>
      <c r="I278" s="16">
        <v>5557</v>
      </c>
      <c r="J278" s="16">
        <v>580</v>
      </c>
      <c r="K278" s="10">
        <f t="shared" si="8"/>
        <v>6137</v>
      </c>
      <c r="L278" s="41">
        <v>1</v>
      </c>
      <c r="M278" s="42">
        <f t="shared" si="9"/>
        <v>3068.5</v>
      </c>
    </row>
    <row r="279" spans="1:13">
      <c r="A279" s="9" t="s">
        <v>509</v>
      </c>
      <c r="B279" s="18" t="s">
        <v>107</v>
      </c>
      <c r="C279" s="9" t="s">
        <v>509</v>
      </c>
      <c r="D279" s="12" t="s">
        <v>510</v>
      </c>
      <c r="E279" s="15">
        <f t="shared" si="10"/>
        <v>2542</v>
      </c>
      <c r="F279" s="13">
        <v>1293</v>
      </c>
      <c r="G279" s="13">
        <v>1249</v>
      </c>
      <c r="H279" s="13">
        <v>533</v>
      </c>
      <c r="I279" s="16">
        <v>1818</v>
      </c>
      <c r="J279" s="16">
        <v>191</v>
      </c>
      <c r="K279" s="10">
        <f t="shared" si="8"/>
        <v>2009</v>
      </c>
      <c r="L279" s="41">
        <v>1</v>
      </c>
      <c r="M279" s="42">
        <f t="shared" si="9"/>
        <v>1004.5</v>
      </c>
    </row>
    <row r="280" spans="1:13">
      <c r="A280" s="9" t="s">
        <v>539</v>
      </c>
      <c r="B280" s="18" t="s">
        <v>108</v>
      </c>
      <c r="C280" s="14"/>
      <c r="D280" s="14"/>
      <c r="E280" s="15">
        <f t="shared" si="10"/>
        <v>1057</v>
      </c>
      <c r="F280" s="13">
        <v>529</v>
      </c>
      <c r="G280" s="13">
        <v>528</v>
      </c>
      <c r="H280" s="13">
        <v>216</v>
      </c>
      <c r="I280" s="16">
        <v>710</v>
      </c>
      <c r="J280" s="16">
        <v>131</v>
      </c>
      <c r="K280" s="10">
        <f t="shared" si="8"/>
        <v>841</v>
      </c>
      <c r="L280" s="41">
        <v>1</v>
      </c>
      <c r="M280" s="42">
        <f t="shared" si="9"/>
        <v>420.5</v>
      </c>
    </row>
    <row r="281" spans="1:13">
      <c r="A281" s="9" t="s">
        <v>509</v>
      </c>
      <c r="B281" s="18" t="s">
        <v>109</v>
      </c>
      <c r="C281" s="14"/>
      <c r="D281" s="14"/>
      <c r="E281" s="15">
        <f t="shared" si="10"/>
        <v>789</v>
      </c>
      <c r="F281" s="13">
        <v>370</v>
      </c>
      <c r="G281" s="13">
        <v>419</v>
      </c>
      <c r="H281" s="13">
        <v>177</v>
      </c>
      <c r="I281" s="16">
        <v>541</v>
      </c>
      <c r="J281" s="16">
        <v>71</v>
      </c>
      <c r="K281" s="10">
        <f t="shared" ref="K281:K349" si="11">I281+J281</f>
        <v>612</v>
      </c>
      <c r="L281" s="41">
        <v>1</v>
      </c>
      <c r="M281" s="42">
        <f t="shared" si="9"/>
        <v>306</v>
      </c>
    </row>
    <row r="282" spans="1:13">
      <c r="A282" s="96" t="s">
        <v>540</v>
      </c>
      <c r="B282" s="104" t="s">
        <v>110</v>
      </c>
      <c r="C282" s="9" t="s">
        <v>508</v>
      </c>
      <c r="D282" s="12" t="s">
        <v>344</v>
      </c>
      <c r="E282" s="65">
        <f t="shared" si="10"/>
        <v>2641</v>
      </c>
      <c r="F282" s="65">
        <v>1331</v>
      </c>
      <c r="G282" s="65">
        <v>1310</v>
      </c>
      <c r="H282" s="65">
        <v>686</v>
      </c>
      <c r="I282" s="65">
        <v>1660</v>
      </c>
      <c r="J282" s="65">
        <v>295</v>
      </c>
      <c r="K282" s="65">
        <f t="shared" si="11"/>
        <v>1955</v>
      </c>
      <c r="L282" s="68">
        <v>2</v>
      </c>
      <c r="M282" s="71">
        <f t="shared" ref="M282:M349" si="12">K282*0.5</f>
        <v>977.5</v>
      </c>
    </row>
    <row r="283" spans="1:13">
      <c r="A283" s="96"/>
      <c r="B283" s="104"/>
      <c r="C283" s="9" t="s">
        <v>540</v>
      </c>
      <c r="D283" s="12" t="s">
        <v>542</v>
      </c>
      <c r="E283" s="67"/>
      <c r="F283" s="67"/>
      <c r="G283" s="67"/>
      <c r="H283" s="67"/>
      <c r="I283" s="67"/>
      <c r="J283" s="67"/>
      <c r="K283" s="67"/>
      <c r="L283" s="70"/>
      <c r="M283" s="73"/>
    </row>
    <row r="284" spans="1:13">
      <c r="A284" s="96" t="s">
        <v>541</v>
      </c>
      <c r="B284" s="104" t="s">
        <v>745</v>
      </c>
      <c r="C284" s="9" t="s">
        <v>541</v>
      </c>
      <c r="D284" s="12" t="s">
        <v>551</v>
      </c>
      <c r="E284" s="65">
        <f t="shared" si="10"/>
        <v>2173</v>
      </c>
      <c r="F284" s="65">
        <v>1101</v>
      </c>
      <c r="G284" s="65">
        <v>1072</v>
      </c>
      <c r="H284" s="65">
        <v>526</v>
      </c>
      <c r="I284" s="65">
        <v>1422</v>
      </c>
      <c r="J284" s="65">
        <v>225</v>
      </c>
      <c r="K284" s="65">
        <f t="shared" si="11"/>
        <v>1647</v>
      </c>
      <c r="L284" s="68">
        <v>2</v>
      </c>
      <c r="M284" s="71">
        <f t="shared" si="12"/>
        <v>823.5</v>
      </c>
    </row>
    <row r="285" spans="1:13">
      <c r="A285" s="96"/>
      <c r="B285" s="104"/>
      <c r="C285" s="9" t="s">
        <v>495</v>
      </c>
      <c r="D285" s="12" t="s">
        <v>496</v>
      </c>
      <c r="E285" s="67"/>
      <c r="F285" s="67"/>
      <c r="G285" s="67"/>
      <c r="H285" s="67"/>
      <c r="I285" s="67"/>
      <c r="J285" s="67"/>
      <c r="K285" s="67"/>
      <c r="L285" s="70"/>
      <c r="M285" s="73"/>
    </row>
    <row r="286" spans="1:13">
      <c r="A286" s="9" t="s">
        <v>537</v>
      </c>
      <c r="B286" s="18" t="s">
        <v>723</v>
      </c>
      <c r="C286" s="14"/>
      <c r="D286" s="14"/>
      <c r="E286" s="15">
        <f t="shared" si="10"/>
        <v>770</v>
      </c>
      <c r="F286" s="13">
        <v>386</v>
      </c>
      <c r="G286" s="13">
        <v>384</v>
      </c>
      <c r="H286" s="13">
        <v>189</v>
      </c>
      <c r="I286" s="16">
        <v>540</v>
      </c>
      <c r="J286" s="16">
        <v>41</v>
      </c>
      <c r="K286" s="10">
        <f t="shared" si="11"/>
        <v>581</v>
      </c>
      <c r="L286" s="41">
        <v>1</v>
      </c>
      <c r="M286" s="42">
        <f t="shared" si="12"/>
        <v>290.5</v>
      </c>
    </row>
    <row r="287" spans="1:13">
      <c r="A287" s="96" t="s">
        <v>516</v>
      </c>
      <c r="B287" s="104" t="s">
        <v>683</v>
      </c>
      <c r="C287" s="9" t="s">
        <v>516</v>
      </c>
      <c r="D287" s="12" t="s">
        <v>517</v>
      </c>
      <c r="E287" s="65">
        <f t="shared" si="10"/>
        <v>4049</v>
      </c>
      <c r="F287" s="65">
        <v>1949</v>
      </c>
      <c r="G287" s="65">
        <v>2100</v>
      </c>
      <c r="H287" s="65">
        <v>948</v>
      </c>
      <c r="I287" s="65">
        <v>2728</v>
      </c>
      <c r="J287" s="65">
        <v>373</v>
      </c>
      <c r="K287" s="65">
        <f t="shared" si="11"/>
        <v>3101</v>
      </c>
      <c r="L287" s="68">
        <v>2</v>
      </c>
      <c r="M287" s="71">
        <f t="shared" si="12"/>
        <v>1550.5</v>
      </c>
    </row>
    <row r="288" spans="1:13">
      <c r="A288" s="96"/>
      <c r="B288" s="104"/>
      <c r="C288" s="9" t="s">
        <v>493</v>
      </c>
      <c r="D288" s="12" t="s">
        <v>519</v>
      </c>
      <c r="E288" s="67"/>
      <c r="F288" s="67"/>
      <c r="G288" s="67"/>
      <c r="H288" s="67"/>
      <c r="I288" s="67"/>
      <c r="J288" s="67"/>
      <c r="K288" s="67"/>
      <c r="L288" s="70"/>
      <c r="M288" s="73"/>
    </row>
    <row r="289" spans="1:13">
      <c r="A289" s="9" t="s">
        <v>476</v>
      </c>
      <c r="B289" s="18" t="s">
        <v>111</v>
      </c>
      <c r="C289" s="9" t="s">
        <v>476</v>
      </c>
      <c r="D289" s="12" t="s">
        <v>477</v>
      </c>
      <c r="E289" s="15">
        <f t="shared" si="10"/>
        <v>2095</v>
      </c>
      <c r="F289" s="13">
        <v>1017</v>
      </c>
      <c r="G289" s="13">
        <v>1078</v>
      </c>
      <c r="H289" s="13">
        <v>465</v>
      </c>
      <c r="I289" s="16">
        <v>1440</v>
      </c>
      <c r="J289" s="16">
        <v>190</v>
      </c>
      <c r="K289" s="10">
        <f t="shared" si="11"/>
        <v>1630</v>
      </c>
      <c r="L289" s="41">
        <v>1</v>
      </c>
      <c r="M289" s="42">
        <f t="shared" si="12"/>
        <v>815</v>
      </c>
    </row>
    <row r="290" spans="1:13">
      <c r="A290" s="9" t="s">
        <v>546</v>
      </c>
      <c r="B290" s="18" t="s">
        <v>112</v>
      </c>
      <c r="C290" s="14"/>
      <c r="D290" s="14"/>
      <c r="E290" s="15">
        <f t="shared" si="10"/>
        <v>4128</v>
      </c>
      <c r="F290" s="13">
        <v>1996</v>
      </c>
      <c r="G290" s="13">
        <v>2132</v>
      </c>
      <c r="H290" s="13">
        <v>826</v>
      </c>
      <c r="I290" s="16">
        <v>2821</v>
      </c>
      <c r="J290" s="16">
        <v>481</v>
      </c>
      <c r="K290" s="10">
        <f t="shared" si="11"/>
        <v>3302</v>
      </c>
      <c r="L290" s="41">
        <v>1</v>
      </c>
      <c r="M290" s="42">
        <f t="shared" si="12"/>
        <v>1651</v>
      </c>
    </row>
    <row r="291" spans="1:13">
      <c r="A291" s="9" t="s">
        <v>537</v>
      </c>
      <c r="B291" s="18" t="s">
        <v>688</v>
      </c>
      <c r="C291" s="14"/>
      <c r="D291" s="14"/>
      <c r="E291" s="15">
        <f t="shared" si="10"/>
        <v>1169</v>
      </c>
      <c r="F291" s="13">
        <v>550</v>
      </c>
      <c r="G291" s="13">
        <v>619</v>
      </c>
      <c r="H291" s="13">
        <v>275</v>
      </c>
      <c r="I291" s="16">
        <v>772</v>
      </c>
      <c r="J291" s="16">
        <v>122</v>
      </c>
      <c r="K291" s="10">
        <f t="shared" si="11"/>
        <v>894</v>
      </c>
      <c r="L291" s="41">
        <v>1</v>
      </c>
      <c r="M291" s="42">
        <f t="shared" si="12"/>
        <v>447</v>
      </c>
    </row>
    <row r="292" spans="1:13">
      <c r="A292" s="96" t="s">
        <v>479</v>
      </c>
      <c r="B292" s="104" t="s">
        <v>113</v>
      </c>
      <c r="C292" s="9" t="s">
        <v>479</v>
      </c>
      <c r="D292" s="12" t="s">
        <v>480</v>
      </c>
      <c r="E292" s="65">
        <f t="shared" si="10"/>
        <v>1624</v>
      </c>
      <c r="F292" s="65">
        <v>794</v>
      </c>
      <c r="G292" s="65">
        <v>830</v>
      </c>
      <c r="H292" s="65">
        <v>345</v>
      </c>
      <c r="I292" s="65">
        <v>1101</v>
      </c>
      <c r="J292" s="65">
        <v>178</v>
      </c>
      <c r="K292" s="65">
        <f t="shared" si="11"/>
        <v>1279</v>
      </c>
      <c r="L292" s="68">
        <v>1</v>
      </c>
      <c r="M292" s="71">
        <f t="shared" si="12"/>
        <v>639.5</v>
      </c>
    </row>
    <row r="293" spans="1:13">
      <c r="A293" s="96"/>
      <c r="B293" s="104"/>
      <c r="C293" s="9" t="s">
        <v>479</v>
      </c>
      <c r="D293" s="12" t="s">
        <v>523</v>
      </c>
      <c r="E293" s="67"/>
      <c r="F293" s="67"/>
      <c r="G293" s="67"/>
      <c r="H293" s="67"/>
      <c r="I293" s="67"/>
      <c r="J293" s="67"/>
      <c r="K293" s="67"/>
      <c r="L293" s="70"/>
      <c r="M293" s="73"/>
    </row>
    <row r="294" spans="1:13">
      <c r="A294" s="116" t="s">
        <v>550</v>
      </c>
      <c r="B294" s="118" t="s">
        <v>114</v>
      </c>
      <c r="C294" s="9" t="s">
        <v>547</v>
      </c>
      <c r="D294" s="12" t="s">
        <v>548</v>
      </c>
      <c r="E294" s="65">
        <f t="shared" si="10"/>
        <v>1977</v>
      </c>
      <c r="F294" s="65">
        <v>974</v>
      </c>
      <c r="G294" s="65">
        <v>1003</v>
      </c>
      <c r="H294" s="65">
        <v>508</v>
      </c>
      <c r="I294" s="65">
        <v>1304</v>
      </c>
      <c r="J294" s="65">
        <v>165</v>
      </c>
      <c r="K294" s="65">
        <f t="shared" si="11"/>
        <v>1469</v>
      </c>
      <c r="L294" s="68">
        <v>2</v>
      </c>
      <c r="M294" s="71">
        <f t="shared" si="12"/>
        <v>734.5</v>
      </c>
    </row>
    <row r="295" spans="1:13">
      <c r="A295" s="117"/>
      <c r="B295" s="119"/>
      <c r="C295" s="9" t="s">
        <v>493</v>
      </c>
      <c r="D295" s="12" t="s">
        <v>494</v>
      </c>
      <c r="E295" s="67"/>
      <c r="F295" s="67"/>
      <c r="G295" s="67"/>
      <c r="H295" s="67"/>
      <c r="I295" s="67"/>
      <c r="J295" s="67"/>
      <c r="K295" s="67"/>
      <c r="L295" s="70"/>
      <c r="M295" s="73"/>
    </row>
    <row r="296" spans="1:13">
      <c r="A296" s="9" t="s">
        <v>552</v>
      </c>
      <c r="B296" s="18" t="s">
        <v>746</v>
      </c>
      <c r="C296" s="14"/>
      <c r="D296" s="14"/>
      <c r="E296" s="15">
        <f t="shared" si="10"/>
        <v>1434</v>
      </c>
      <c r="F296" s="13">
        <v>724</v>
      </c>
      <c r="G296" s="13">
        <v>710</v>
      </c>
      <c r="H296" s="13">
        <v>326</v>
      </c>
      <c r="I296" s="16">
        <v>1010</v>
      </c>
      <c r="J296" s="16">
        <v>98</v>
      </c>
      <c r="K296" s="10">
        <f t="shared" si="11"/>
        <v>1108</v>
      </c>
      <c r="L296" s="41">
        <v>1</v>
      </c>
      <c r="M296" s="42">
        <f t="shared" si="12"/>
        <v>554</v>
      </c>
    </row>
    <row r="297" spans="1:13">
      <c r="A297" s="9" t="s">
        <v>554</v>
      </c>
      <c r="B297" s="18" t="s">
        <v>115</v>
      </c>
      <c r="C297" s="14"/>
      <c r="D297" s="14"/>
      <c r="E297" s="15">
        <f t="shared" si="10"/>
        <v>1460</v>
      </c>
      <c r="F297" s="13">
        <v>728</v>
      </c>
      <c r="G297" s="13">
        <v>732</v>
      </c>
      <c r="H297" s="13">
        <v>347</v>
      </c>
      <c r="I297" s="16">
        <v>974</v>
      </c>
      <c r="J297" s="16">
        <v>139</v>
      </c>
      <c r="K297" s="10">
        <f t="shared" si="11"/>
        <v>1113</v>
      </c>
      <c r="L297" s="41">
        <v>1</v>
      </c>
      <c r="M297" s="42">
        <f t="shared" si="12"/>
        <v>556.5</v>
      </c>
    </row>
    <row r="298" spans="1:13">
      <c r="A298" s="96" t="s">
        <v>504</v>
      </c>
      <c r="B298" s="104" t="s">
        <v>116</v>
      </c>
      <c r="C298" s="9" t="s">
        <v>504</v>
      </c>
      <c r="D298" s="12" t="s">
        <v>505</v>
      </c>
      <c r="E298" s="56">
        <f t="shared" si="10"/>
        <v>899</v>
      </c>
      <c r="F298" s="13">
        <v>447</v>
      </c>
      <c r="G298" s="13">
        <v>452</v>
      </c>
      <c r="H298" s="13">
        <v>196</v>
      </c>
      <c r="I298" s="57">
        <v>613</v>
      </c>
      <c r="J298" s="57">
        <v>90</v>
      </c>
      <c r="K298" s="57">
        <f t="shared" si="11"/>
        <v>703</v>
      </c>
      <c r="L298" s="93">
        <v>1</v>
      </c>
      <c r="M298" s="71">
        <f t="shared" si="12"/>
        <v>351.5</v>
      </c>
    </row>
    <row r="299" spans="1:13">
      <c r="A299" s="96"/>
      <c r="B299" s="104"/>
      <c r="C299" s="9" t="s">
        <v>504</v>
      </c>
      <c r="D299" s="12" t="s">
        <v>528</v>
      </c>
      <c r="E299" s="56"/>
      <c r="F299" s="13"/>
      <c r="G299" s="13"/>
      <c r="H299" s="13"/>
      <c r="I299" s="57"/>
      <c r="J299" s="57"/>
      <c r="K299" s="57"/>
      <c r="L299" s="95"/>
      <c r="M299" s="73"/>
    </row>
    <row r="300" spans="1:13">
      <c r="A300" s="101" t="s">
        <v>631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3"/>
      <c r="L300" s="48">
        <f>SUM(L244:L299)</f>
        <v>54</v>
      </c>
      <c r="M300" s="47">
        <f>SUM(M244:M299)</f>
        <v>39939.5</v>
      </c>
    </row>
    <row r="301" spans="1:13">
      <c r="A301" s="132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4"/>
    </row>
    <row r="302" spans="1:13" s="3" customFormat="1">
      <c r="A302" s="135" t="s">
        <v>724</v>
      </c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7"/>
    </row>
    <row r="303" spans="1:13">
      <c r="A303" s="9" t="s">
        <v>587</v>
      </c>
      <c r="B303" s="18" t="s">
        <v>627</v>
      </c>
      <c r="C303" s="14"/>
      <c r="D303" s="14"/>
      <c r="E303" s="15">
        <f t="shared" ref="E303:E349" si="13">SUM(F303:G303)</f>
        <v>5883</v>
      </c>
      <c r="F303" s="13">
        <v>2799</v>
      </c>
      <c r="G303" s="13">
        <v>3084</v>
      </c>
      <c r="H303" s="13">
        <v>1189</v>
      </c>
      <c r="I303" s="16">
        <v>4208</v>
      </c>
      <c r="J303" s="16">
        <v>486</v>
      </c>
      <c r="K303" s="10">
        <f t="shared" si="11"/>
        <v>4694</v>
      </c>
      <c r="L303" s="41">
        <v>1</v>
      </c>
      <c r="M303" s="42">
        <f t="shared" si="12"/>
        <v>2347</v>
      </c>
    </row>
    <row r="304" spans="1:13">
      <c r="A304" s="9" t="s">
        <v>555</v>
      </c>
      <c r="B304" s="18" t="s">
        <v>118</v>
      </c>
      <c r="C304" s="9" t="s">
        <v>562</v>
      </c>
      <c r="D304" s="12" t="s">
        <v>563</v>
      </c>
      <c r="E304" s="15">
        <f t="shared" si="13"/>
        <v>1234</v>
      </c>
      <c r="F304" s="13">
        <v>591</v>
      </c>
      <c r="G304" s="13">
        <v>643</v>
      </c>
      <c r="H304" s="13">
        <v>262</v>
      </c>
      <c r="I304" s="16">
        <v>839</v>
      </c>
      <c r="J304" s="16">
        <v>133</v>
      </c>
      <c r="K304" s="10">
        <f t="shared" si="11"/>
        <v>972</v>
      </c>
      <c r="L304" s="41">
        <v>2</v>
      </c>
      <c r="M304" s="42">
        <f t="shared" si="12"/>
        <v>486</v>
      </c>
    </row>
    <row r="305" spans="1:13">
      <c r="A305" s="9" t="s">
        <v>556</v>
      </c>
      <c r="B305" s="18" t="s">
        <v>119</v>
      </c>
      <c r="C305" s="14"/>
      <c r="D305" s="14"/>
      <c r="E305" s="15">
        <f t="shared" si="13"/>
        <v>1355</v>
      </c>
      <c r="F305" s="13">
        <v>674</v>
      </c>
      <c r="G305" s="13">
        <v>681</v>
      </c>
      <c r="H305" s="13">
        <v>368</v>
      </c>
      <c r="I305" s="16">
        <v>836</v>
      </c>
      <c r="J305" s="16">
        <v>151</v>
      </c>
      <c r="K305" s="10">
        <f t="shared" si="11"/>
        <v>987</v>
      </c>
      <c r="L305" s="41">
        <v>1</v>
      </c>
      <c r="M305" s="42">
        <f t="shared" si="12"/>
        <v>493.5</v>
      </c>
    </row>
    <row r="306" spans="1:13">
      <c r="A306" s="9" t="s">
        <v>557</v>
      </c>
      <c r="B306" s="18" t="s">
        <v>747</v>
      </c>
      <c r="C306" s="9" t="s">
        <v>560</v>
      </c>
      <c r="D306" s="12" t="s">
        <v>397</v>
      </c>
      <c r="E306" s="15">
        <f t="shared" si="13"/>
        <v>1239</v>
      </c>
      <c r="F306" s="13">
        <v>615</v>
      </c>
      <c r="G306" s="13">
        <v>624</v>
      </c>
      <c r="H306" s="13">
        <v>266</v>
      </c>
      <c r="I306" s="16">
        <v>827</v>
      </c>
      <c r="J306" s="16">
        <v>146</v>
      </c>
      <c r="K306" s="10">
        <f t="shared" si="11"/>
        <v>973</v>
      </c>
      <c r="L306" s="41">
        <v>2</v>
      </c>
      <c r="M306" s="42">
        <f t="shared" si="12"/>
        <v>486.5</v>
      </c>
    </row>
    <row r="307" spans="1:13">
      <c r="A307" s="9" t="s">
        <v>558</v>
      </c>
      <c r="B307" s="18" t="s">
        <v>120</v>
      </c>
      <c r="C307" s="14"/>
      <c r="D307" s="14"/>
      <c r="E307" s="15">
        <f t="shared" si="13"/>
        <v>2276</v>
      </c>
      <c r="F307" s="13">
        <v>1064</v>
      </c>
      <c r="G307" s="13">
        <v>1212</v>
      </c>
      <c r="H307" s="13">
        <v>466</v>
      </c>
      <c r="I307" s="16">
        <v>1447</v>
      </c>
      <c r="J307" s="16">
        <v>363</v>
      </c>
      <c r="K307" s="10">
        <f t="shared" si="11"/>
        <v>1810</v>
      </c>
      <c r="L307" s="41">
        <v>1</v>
      </c>
      <c r="M307" s="42">
        <f t="shared" si="12"/>
        <v>905</v>
      </c>
    </row>
    <row r="308" spans="1:13">
      <c r="A308" s="128" t="s">
        <v>561</v>
      </c>
      <c r="B308" s="130" t="s">
        <v>121</v>
      </c>
      <c r="C308" s="9" t="s">
        <v>558</v>
      </c>
      <c r="D308" s="12" t="s">
        <v>559</v>
      </c>
      <c r="E308" s="124">
        <f t="shared" si="13"/>
        <v>3141</v>
      </c>
      <c r="F308" s="126">
        <v>1515</v>
      </c>
      <c r="G308" s="126">
        <v>1626</v>
      </c>
      <c r="H308" s="126">
        <v>674</v>
      </c>
      <c r="I308" s="126">
        <v>1980</v>
      </c>
      <c r="J308" s="126">
        <v>487</v>
      </c>
      <c r="K308" s="126">
        <f t="shared" si="11"/>
        <v>2467</v>
      </c>
      <c r="L308" s="98">
        <v>1</v>
      </c>
      <c r="M308" s="71">
        <f t="shared" si="12"/>
        <v>1233.5</v>
      </c>
    </row>
    <row r="309" spans="1:13">
      <c r="A309" s="129"/>
      <c r="B309" s="131"/>
      <c r="C309" s="9" t="s">
        <v>561</v>
      </c>
      <c r="D309" s="12" t="s">
        <v>564</v>
      </c>
      <c r="E309" s="125"/>
      <c r="F309" s="127"/>
      <c r="G309" s="127"/>
      <c r="H309" s="127"/>
      <c r="I309" s="127"/>
      <c r="J309" s="127"/>
      <c r="K309" s="127"/>
      <c r="L309" s="100"/>
      <c r="M309" s="73"/>
    </row>
    <row r="310" spans="1:13">
      <c r="A310" s="9" t="s">
        <v>565</v>
      </c>
      <c r="B310" s="18" t="s">
        <v>689</v>
      </c>
      <c r="C310" s="9"/>
      <c r="D310" s="12"/>
      <c r="E310" s="15">
        <f t="shared" si="13"/>
        <v>2066</v>
      </c>
      <c r="F310" s="13">
        <v>999</v>
      </c>
      <c r="G310" s="13">
        <v>1067</v>
      </c>
      <c r="H310" s="13">
        <v>467</v>
      </c>
      <c r="I310" s="16">
        <v>1336</v>
      </c>
      <c r="J310" s="16">
        <v>263</v>
      </c>
      <c r="K310" s="10">
        <f t="shared" si="11"/>
        <v>1599</v>
      </c>
      <c r="L310" s="41">
        <v>1</v>
      </c>
      <c r="M310" s="42">
        <f t="shared" si="12"/>
        <v>799.5</v>
      </c>
    </row>
    <row r="311" spans="1:13">
      <c r="A311" s="120" t="s">
        <v>566</v>
      </c>
      <c r="B311" s="122" t="s">
        <v>690</v>
      </c>
      <c r="C311" s="9" t="s">
        <v>578</v>
      </c>
      <c r="D311" s="12" t="s">
        <v>579</v>
      </c>
      <c r="E311" s="124">
        <f t="shared" si="13"/>
        <v>1329</v>
      </c>
      <c r="F311" s="126">
        <v>641</v>
      </c>
      <c r="G311" s="126">
        <v>688</v>
      </c>
      <c r="H311" s="126">
        <v>294</v>
      </c>
      <c r="I311" s="126">
        <v>848</v>
      </c>
      <c r="J311" s="126">
        <v>187</v>
      </c>
      <c r="K311" s="126">
        <f t="shared" si="11"/>
        <v>1035</v>
      </c>
      <c r="L311" s="98">
        <v>2</v>
      </c>
      <c r="M311" s="71">
        <f t="shared" si="12"/>
        <v>517.5</v>
      </c>
    </row>
    <row r="312" spans="1:13">
      <c r="A312" s="121"/>
      <c r="B312" s="123"/>
      <c r="C312" s="9" t="s">
        <v>578</v>
      </c>
      <c r="D312" s="12" t="s">
        <v>589</v>
      </c>
      <c r="E312" s="125"/>
      <c r="F312" s="127"/>
      <c r="G312" s="127"/>
      <c r="H312" s="127"/>
      <c r="I312" s="127"/>
      <c r="J312" s="127"/>
      <c r="K312" s="127"/>
      <c r="L312" s="100"/>
      <c r="M312" s="73"/>
    </row>
    <row r="313" spans="1:13">
      <c r="A313" s="9" t="s">
        <v>567</v>
      </c>
      <c r="B313" s="18" t="s">
        <v>725</v>
      </c>
      <c r="C313" s="14"/>
      <c r="D313" s="14"/>
      <c r="E313" s="15">
        <f t="shared" si="13"/>
        <v>719</v>
      </c>
      <c r="F313" s="13">
        <v>345</v>
      </c>
      <c r="G313" s="13">
        <v>374</v>
      </c>
      <c r="H313" s="13">
        <v>172</v>
      </c>
      <c r="I313" s="16">
        <v>458</v>
      </c>
      <c r="J313" s="16">
        <v>89</v>
      </c>
      <c r="K313" s="10">
        <f t="shared" si="11"/>
        <v>547</v>
      </c>
      <c r="L313" s="41">
        <v>1</v>
      </c>
      <c r="M313" s="42">
        <f t="shared" si="12"/>
        <v>273.5</v>
      </c>
    </row>
    <row r="314" spans="1:13">
      <c r="A314" s="9" t="s">
        <v>568</v>
      </c>
      <c r="B314" s="18" t="s">
        <v>726</v>
      </c>
      <c r="C314" s="14"/>
      <c r="D314" s="14"/>
      <c r="E314" s="15">
        <f t="shared" si="13"/>
        <v>1264</v>
      </c>
      <c r="F314" s="13">
        <v>619</v>
      </c>
      <c r="G314" s="13">
        <v>645</v>
      </c>
      <c r="H314" s="13">
        <v>382</v>
      </c>
      <c r="I314" s="16">
        <v>770</v>
      </c>
      <c r="J314" s="16">
        <v>112</v>
      </c>
      <c r="K314" s="10">
        <f t="shared" si="11"/>
        <v>882</v>
      </c>
      <c r="L314" s="41">
        <v>1</v>
      </c>
      <c r="M314" s="42">
        <f t="shared" si="12"/>
        <v>441</v>
      </c>
    </row>
    <row r="315" spans="1:13">
      <c r="A315" s="9" t="s">
        <v>569</v>
      </c>
      <c r="B315" s="18" t="s">
        <v>62</v>
      </c>
      <c r="C315" s="14"/>
      <c r="D315" s="14"/>
      <c r="E315" s="15">
        <f t="shared" si="13"/>
        <v>842</v>
      </c>
      <c r="F315" s="13">
        <v>427</v>
      </c>
      <c r="G315" s="13">
        <v>415</v>
      </c>
      <c r="H315" s="13">
        <v>175</v>
      </c>
      <c r="I315" s="16">
        <v>556</v>
      </c>
      <c r="J315" s="16">
        <v>111</v>
      </c>
      <c r="K315" s="10">
        <f t="shared" si="11"/>
        <v>667</v>
      </c>
      <c r="L315" s="41">
        <v>1</v>
      </c>
      <c r="M315" s="42">
        <f t="shared" si="12"/>
        <v>333.5</v>
      </c>
    </row>
    <row r="316" spans="1:13">
      <c r="A316" s="9" t="s">
        <v>572</v>
      </c>
      <c r="B316" s="18" t="s">
        <v>122</v>
      </c>
      <c r="C316" s="14"/>
      <c r="D316" s="14"/>
      <c r="E316" s="15">
        <f t="shared" si="13"/>
        <v>569</v>
      </c>
      <c r="F316" s="13">
        <v>257</v>
      </c>
      <c r="G316" s="13">
        <v>312</v>
      </c>
      <c r="H316" s="13">
        <v>121</v>
      </c>
      <c r="I316" s="16">
        <v>386</v>
      </c>
      <c r="J316" s="16">
        <v>62</v>
      </c>
      <c r="K316" s="10">
        <f t="shared" si="11"/>
        <v>448</v>
      </c>
      <c r="L316" s="41">
        <v>1</v>
      </c>
      <c r="M316" s="42">
        <f t="shared" si="12"/>
        <v>224</v>
      </c>
    </row>
    <row r="317" spans="1:13">
      <c r="A317" s="9" t="s">
        <v>573</v>
      </c>
      <c r="B317" s="18" t="s">
        <v>691</v>
      </c>
      <c r="C317" s="14"/>
      <c r="D317" s="14"/>
      <c r="E317" s="15">
        <f t="shared" si="13"/>
        <v>2519</v>
      </c>
      <c r="F317" s="13">
        <v>1246</v>
      </c>
      <c r="G317" s="13">
        <v>1273</v>
      </c>
      <c r="H317" s="13">
        <v>583</v>
      </c>
      <c r="I317" s="16">
        <v>1656</v>
      </c>
      <c r="J317" s="16">
        <v>280</v>
      </c>
      <c r="K317" s="10">
        <f t="shared" si="11"/>
        <v>1936</v>
      </c>
      <c r="L317" s="41">
        <v>1</v>
      </c>
      <c r="M317" s="42">
        <f t="shared" si="12"/>
        <v>968</v>
      </c>
    </row>
    <row r="318" spans="1:13">
      <c r="A318" s="9" t="s">
        <v>574</v>
      </c>
      <c r="B318" s="18" t="s">
        <v>117</v>
      </c>
      <c r="C318" s="14"/>
      <c r="D318" s="14"/>
      <c r="E318" s="15">
        <f t="shared" si="13"/>
        <v>755</v>
      </c>
      <c r="F318" s="13">
        <v>377</v>
      </c>
      <c r="G318" s="13">
        <v>378</v>
      </c>
      <c r="H318" s="13">
        <v>157</v>
      </c>
      <c r="I318" s="16">
        <v>530</v>
      </c>
      <c r="J318" s="16">
        <v>68</v>
      </c>
      <c r="K318" s="10">
        <f t="shared" si="11"/>
        <v>598</v>
      </c>
      <c r="L318" s="41">
        <v>1</v>
      </c>
      <c r="M318" s="42">
        <f t="shared" si="12"/>
        <v>299</v>
      </c>
    </row>
    <row r="319" spans="1:13">
      <c r="A319" s="9" t="s">
        <v>575</v>
      </c>
      <c r="B319" s="18" t="s">
        <v>123</v>
      </c>
      <c r="C319" s="14"/>
      <c r="D319" s="14"/>
      <c r="E319" s="15">
        <f t="shared" si="13"/>
        <v>1636</v>
      </c>
      <c r="F319" s="13">
        <v>775</v>
      </c>
      <c r="G319" s="13">
        <v>861</v>
      </c>
      <c r="H319" s="13">
        <v>316</v>
      </c>
      <c r="I319" s="16">
        <v>1088</v>
      </c>
      <c r="J319" s="16">
        <v>232</v>
      </c>
      <c r="K319" s="10">
        <f t="shared" si="11"/>
        <v>1320</v>
      </c>
      <c r="L319" s="41">
        <v>1</v>
      </c>
      <c r="M319" s="42">
        <f t="shared" si="12"/>
        <v>660</v>
      </c>
    </row>
    <row r="320" spans="1:13">
      <c r="A320" s="9" t="s">
        <v>576</v>
      </c>
      <c r="B320" s="18" t="s">
        <v>124</v>
      </c>
      <c r="C320" s="14"/>
      <c r="D320" s="14"/>
      <c r="E320" s="15">
        <f t="shared" si="13"/>
        <v>819</v>
      </c>
      <c r="F320" s="13">
        <v>423</v>
      </c>
      <c r="G320" s="13">
        <v>396</v>
      </c>
      <c r="H320" s="13">
        <v>196</v>
      </c>
      <c r="I320" s="16">
        <v>550</v>
      </c>
      <c r="J320" s="16">
        <v>73</v>
      </c>
      <c r="K320" s="10">
        <f t="shared" si="11"/>
        <v>623</v>
      </c>
      <c r="L320" s="41">
        <v>1</v>
      </c>
      <c r="M320" s="42">
        <f t="shared" si="12"/>
        <v>311.5</v>
      </c>
    </row>
    <row r="321" spans="1:13">
      <c r="A321" s="9" t="s">
        <v>577</v>
      </c>
      <c r="B321" s="18" t="s">
        <v>727</v>
      </c>
      <c r="C321" s="14"/>
      <c r="D321" s="14"/>
      <c r="E321" s="15">
        <f t="shared" si="13"/>
        <v>2486</v>
      </c>
      <c r="F321" s="13">
        <v>1208</v>
      </c>
      <c r="G321" s="13">
        <v>1278</v>
      </c>
      <c r="H321" s="13">
        <v>640</v>
      </c>
      <c r="I321" s="16">
        <v>1624</v>
      </c>
      <c r="J321" s="16">
        <v>222</v>
      </c>
      <c r="K321" s="10">
        <f t="shared" si="11"/>
        <v>1846</v>
      </c>
      <c r="L321" s="41">
        <v>1</v>
      </c>
      <c r="M321" s="42">
        <f t="shared" si="12"/>
        <v>923</v>
      </c>
    </row>
    <row r="322" spans="1:13">
      <c r="A322" s="9" t="s">
        <v>580</v>
      </c>
      <c r="B322" s="18" t="s">
        <v>125</v>
      </c>
      <c r="C322" s="9" t="s">
        <v>580</v>
      </c>
      <c r="D322" s="12" t="s">
        <v>581</v>
      </c>
      <c r="E322" s="15">
        <f t="shared" si="13"/>
        <v>712</v>
      </c>
      <c r="F322" s="13">
        <v>362</v>
      </c>
      <c r="G322" s="13">
        <v>350</v>
      </c>
      <c r="H322" s="13">
        <v>156</v>
      </c>
      <c r="I322" s="16">
        <v>490</v>
      </c>
      <c r="J322" s="16">
        <v>66</v>
      </c>
      <c r="K322" s="10">
        <f t="shared" si="11"/>
        <v>556</v>
      </c>
      <c r="L322" s="41">
        <v>1</v>
      </c>
      <c r="M322" s="42">
        <f t="shared" si="12"/>
        <v>278</v>
      </c>
    </row>
    <row r="323" spans="1:13">
      <c r="A323" s="9" t="s">
        <v>570</v>
      </c>
      <c r="B323" s="18" t="s">
        <v>126</v>
      </c>
      <c r="C323" s="9" t="s">
        <v>570</v>
      </c>
      <c r="D323" s="12" t="s">
        <v>571</v>
      </c>
      <c r="E323" s="15">
        <f t="shared" si="13"/>
        <v>973</v>
      </c>
      <c r="F323" s="13">
        <v>497</v>
      </c>
      <c r="G323" s="13">
        <v>476</v>
      </c>
      <c r="H323" s="13">
        <v>250</v>
      </c>
      <c r="I323" s="16">
        <v>626</v>
      </c>
      <c r="J323" s="16">
        <v>97</v>
      </c>
      <c r="K323" s="10">
        <f t="shared" si="11"/>
        <v>723</v>
      </c>
      <c r="L323" s="41">
        <v>1</v>
      </c>
      <c r="M323" s="42">
        <f t="shared" si="12"/>
        <v>361.5</v>
      </c>
    </row>
    <row r="324" spans="1:13">
      <c r="A324" s="9" t="s">
        <v>582</v>
      </c>
      <c r="B324" s="18" t="s">
        <v>728</v>
      </c>
      <c r="C324" s="14"/>
      <c r="D324" s="14"/>
      <c r="E324" s="15">
        <f t="shared" si="13"/>
        <v>1355</v>
      </c>
      <c r="F324" s="13">
        <v>689</v>
      </c>
      <c r="G324" s="13">
        <v>666</v>
      </c>
      <c r="H324" s="13">
        <v>319</v>
      </c>
      <c r="I324" s="16">
        <v>887</v>
      </c>
      <c r="J324" s="16">
        <v>149</v>
      </c>
      <c r="K324" s="10">
        <f t="shared" si="11"/>
        <v>1036</v>
      </c>
      <c r="L324" s="41">
        <v>1</v>
      </c>
      <c r="M324" s="42">
        <f t="shared" si="12"/>
        <v>518</v>
      </c>
    </row>
    <row r="325" spans="1:13">
      <c r="A325" s="9" t="s">
        <v>583</v>
      </c>
      <c r="B325" s="18" t="s">
        <v>692</v>
      </c>
      <c r="C325" s="14"/>
      <c r="D325" s="14"/>
      <c r="E325" s="15">
        <f t="shared" si="13"/>
        <v>1072</v>
      </c>
      <c r="F325" s="13">
        <v>528</v>
      </c>
      <c r="G325" s="13">
        <v>544</v>
      </c>
      <c r="H325" s="13">
        <v>201</v>
      </c>
      <c r="I325" s="16">
        <v>726</v>
      </c>
      <c r="J325" s="16">
        <v>145</v>
      </c>
      <c r="K325" s="10">
        <f t="shared" si="11"/>
        <v>871</v>
      </c>
      <c r="L325" s="41">
        <v>1</v>
      </c>
      <c r="M325" s="42">
        <f t="shared" si="12"/>
        <v>435.5</v>
      </c>
    </row>
    <row r="326" spans="1:13">
      <c r="A326" s="9" t="s">
        <v>584</v>
      </c>
      <c r="B326" s="18" t="s">
        <v>693</v>
      </c>
      <c r="C326" s="14"/>
      <c r="D326" s="14"/>
      <c r="E326" s="15">
        <f t="shared" si="13"/>
        <v>692</v>
      </c>
      <c r="F326" s="13">
        <v>351</v>
      </c>
      <c r="G326" s="13">
        <v>341</v>
      </c>
      <c r="H326" s="13">
        <v>137</v>
      </c>
      <c r="I326" s="16">
        <v>477</v>
      </c>
      <c r="J326" s="16">
        <v>78</v>
      </c>
      <c r="K326" s="10">
        <f t="shared" si="11"/>
        <v>555</v>
      </c>
      <c r="L326" s="41">
        <v>1</v>
      </c>
      <c r="M326" s="42">
        <f t="shared" si="12"/>
        <v>277.5</v>
      </c>
    </row>
    <row r="327" spans="1:13">
      <c r="A327" s="9" t="s">
        <v>588</v>
      </c>
      <c r="B327" s="18" t="s">
        <v>694</v>
      </c>
      <c r="C327" s="9" t="s">
        <v>585</v>
      </c>
      <c r="D327" s="12" t="s">
        <v>586</v>
      </c>
      <c r="E327" s="15">
        <f t="shared" si="13"/>
        <v>1807</v>
      </c>
      <c r="F327" s="13">
        <v>870</v>
      </c>
      <c r="G327" s="13">
        <v>937</v>
      </c>
      <c r="H327" s="13">
        <v>399</v>
      </c>
      <c r="I327" s="16">
        <v>1164</v>
      </c>
      <c r="J327" s="16">
        <v>244</v>
      </c>
      <c r="K327" s="10">
        <f t="shared" si="11"/>
        <v>1408</v>
      </c>
      <c r="L327" s="41">
        <v>2</v>
      </c>
      <c r="M327" s="42">
        <f t="shared" si="12"/>
        <v>704</v>
      </c>
    </row>
    <row r="328" spans="1:13">
      <c r="A328" s="101" t="s">
        <v>752</v>
      </c>
      <c r="B328" s="102"/>
      <c r="C328" s="102"/>
      <c r="D328" s="102"/>
      <c r="E328" s="102"/>
      <c r="F328" s="102"/>
      <c r="G328" s="102"/>
      <c r="H328" s="102"/>
      <c r="I328" s="102"/>
      <c r="J328" s="102"/>
      <c r="K328" s="103"/>
      <c r="L328" s="46">
        <f>SUM(L302:L327)</f>
        <v>27</v>
      </c>
      <c r="M328" s="47">
        <f>SUM(M303:M327)</f>
        <v>14276.5</v>
      </c>
    </row>
    <row r="329" spans="1:13">
      <c r="A329" s="132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4"/>
    </row>
    <row r="330" spans="1:13" s="3" customFormat="1">
      <c r="A330" s="135" t="s">
        <v>5</v>
      </c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7"/>
    </row>
    <row r="331" spans="1:13">
      <c r="A331" s="9" t="s">
        <v>607</v>
      </c>
      <c r="B331" s="18" t="s">
        <v>750</v>
      </c>
      <c r="C331" s="14"/>
      <c r="D331" s="14"/>
      <c r="E331" s="15">
        <f t="shared" si="13"/>
        <v>5420</v>
      </c>
      <c r="F331" s="13">
        <v>2598</v>
      </c>
      <c r="G331" s="13">
        <v>2822</v>
      </c>
      <c r="H331" s="13">
        <v>981</v>
      </c>
      <c r="I331" s="16">
        <v>3726</v>
      </c>
      <c r="J331" s="16">
        <v>713</v>
      </c>
      <c r="K331" s="10">
        <f t="shared" si="11"/>
        <v>4439</v>
      </c>
      <c r="L331" s="41">
        <v>1</v>
      </c>
      <c r="M331" s="42">
        <f t="shared" si="12"/>
        <v>2219.5</v>
      </c>
    </row>
    <row r="332" spans="1:13">
      <c r="A332" s="9" t="s">
        <v>605</v>
      </c>
      <c r="B332" s="18" t="s">
        <v>5</v>
      </c>
      <c r="C332" s="14"/>
      <c r="D332" s="14"/>
      <c r="E332" s="65">
        <f t="shared" si="13"/>
        <v>12355</v>
      </c>
      <c r="F332" s="13">
        <v>6126</v>
      </c>
      <c r="G332" s="13">
        <v>6229</v>
      </c>
      <c r="H332" s="13">
        <v>2466</v>
      </c>
      <c r="I332" s="65">
        <v>8747</v>
      </c>
      <c r="J332" s="65">
        <v>1142</v>
      </c>
      <c r="K332" s="65">
        <f t="shared" si="11"/>
        <v>9889</v>
      </c>
      <c r="L332" s="68">
        <v>1</v>
      </c>
      <c r="M332" s="71">
        <f t="shared" si="12"/>
        <v>4944.5</v>
      </c>
    </row>
    <row r="333" spans="1:13">
      <c r="A333" s="9" t="s">
        <v>606</v>
      </c>
      <c r="B333" s="19" t="s">
        <v>622</v>
      </c>
      <c r="C333" s="14"/>
      <c r="D333" s="14"/>
      <c r="E333" s="67"/>
      <c r="F333" s="13"/>
      <c r="G333" s="13"/>
      <c r="H333" s="13"/>
      <c r="I333" s="67"/>
      <c r="J333" s="67"/>
      <c r="K333" s="67"/>
      <c r="L333" s="70">
        <v>1</v>
      </c>
      <c r="M333" s="73"/>
    </row>
    <row r="334" spans="1:13">
      <c r="A334" s="120" t="s">
        <v>590</v>
      </c>
      <c r="B334" s="122" t="s">
        <v>127</v>
      </c>
      <c r="C334" s="9" t="s">
        <v>600</v>
      </c>
      <c r="D334" s="12" t="s">
        <v>616</v>
      </c>
      <c r="E334" s="65">
        <f t="shared" si="13"/>
        <v>1425</v>
      </c>
      <c r="F334" s="65">
        <v>707</v>
      </c>
      <c r="G334" s="65">
        <v>718</v>
      </c>
      <c r="H334" s="65">
        <v>331</v>
      </c>
      <c r="I334" s="65">
        <v>933</v>
      </c>
      <c r="J334" s="65">
        <v>161</v>
      </c>
      <c r="K334" s="65">
        <f t="shared" si="11"/>
        <v>1094</v>
      </c>
      <c r="L334" s="68">
        <v>1</v>
      </c>
      <c r="M334" s="71">
        <f t="shared" si="12"/>
        <v>547</v>
      </c>
    </row>
    <row r="335" spans="1:13">
      <c r="A335" s="121"/>
      <c r="B335" s="123"/>
      <c r="C335" s="9" t="s">
        <v>600</v>
      </c>
      <c r="D335" s="12" t="s">
        <v>234</v>
      </c>
      <c r="E335" s="67"/>
      <c r="F335" s="67"/>
      <c r="G335" s="67"/>
      <c r="H335" s="67"/>
      <c r="I335" s="67"/>
      <c r="J335" s="67"/>
      <c r="K335" s="67"/>
      <c r="L335" s="70"/>
      <c r="M335" s="73"/>
    </row>
    <row r="336" spans="1:13">
      <c r="A336" s="120" t="s">
        <v>591</v>
      </c>
      <c r="B336" s="122" t="s">
        <v>128</v>
      </c>
      <c r="C336" s="9" t="s">
        <v>591</v>
      </c>
      <c r="D336" s="12" t="s">
        <v>619</v>
      </c>
      <c r="E336" s="65">
        <f t="shared" si="13"/>
        <v>1944</v>
      </c>
      <c r="F336" s="65">
        <v>948</v>
      </c>
      <c r="G336" s="65">
        <v>996</v>
      </c>
      <c r="H336" s="65">
        <v>445</v>
      </c>
      <c r="I336" s="65">
        <v>1320</v>
      </c>
      <c r="J336" s="65">
        <v>179</v>
      </c>
      <c r="K336" s="65">
        <f t="shared" si="11"/>
        <v>1499</v>
      </c>
      <c r="L336" s="68">
        <v>1</v>
      </c>
      <c r="M336" s="71">
        <f t="shared" si="12"/>
        <v>749.5</v>
      </c>
    </row>
    <row r="337" spans="1:13">
      <c r="A337" s="121"/>
      <c r="B337" s="123"/>
      <c r="C337" s="9" t="s">
        <v>591</v>
      </c>
      <c r="D337" s="12" t="s">
        <v>621</v>
      </c>
      <c r="E337" s="67"/>
      <c r="F337" s="67"/>
      <c r="G337" s="67"/>
      <c r="H337" s="67"/>
      <c r="I337" s="67"/>
      <c r="J337" s="67"/>
      <c r="K337" s="67"/>
      <c r="L337" s="70"/>
      <c r="M337" s="73"/>
    </row>
    <row r="338" spans="1:13">
      <c r="A338" s="9" t="s">
        <v>592</v>
      </c>
      <c r="B338" s="18" t="s">
        <v>129</v>
      </c>
      <c r="C338" s="14"/>
      <c r="D338" s="14"/>
      <c r="E338" s="15">
        <f t="shared" si="13"/>
        <v>704</v>
      </c>
      <c r="F338" s="13">
        <v>348</v>
      </c>
      <c r="G338" s="13">
        <v>356</v>
      </c>
      <c r="H338" s="13">
        <v>134</v>
      </c>
      <c r="I338" s="16">
        <v>476</v>
      </c>
      <c r="J338" s="16">
        <v>94</v>
      </c>
      <c r="K338" s="10">
        <f t="shared" si="11"/>
        <v>570</v>
      </c>
      <c r="L338" s="41">
        <v>1</v>
      </c>
      <c r="M338" s="42">
        <f t="shared" si="12"/>
        <v>285</v>
      </c>
    </row>
    <row r="339" spans="1:13">
      <c r="A339" s="9" t="s">
        <v>593</v>
      </c>
      <c r="B339" s="18" t="s">
        <v>130</v>
      </c>
      <c r="C339" s="14"/>
      <c r="D339" s="14"/>
      <c r="E339" s="15">
        <f t="shared" si="13"/>
        <v>864</v>
      </c>
      <c r="F339" s="13">
        <v>432</v>
      </c>
      <c r="G339" s="13">
        <v>432</v>
      </c>
      <c r="H339" s="13">
        <v>203</v>
      </c>
      <c r="I339" s="16">
        <v>603</v>
      </c>
      <c r="J339" s="16">
        <v>58</v>
      </c>
      <c r="K339" s="10">
        <f t="shared" si="11"/>
        <v>661</v>
      </c>
      <c r="L339" s="41">
        <v>1</v>
      </c>
      <c r="M339" s="42">
        <f t="shared" si="12"/>
        <v>330.5</v>
      </c>
    </row>
    <row r="340" spans="1:13">
      <c r="A340" s="9" t="s">
        <v>594</v>
      </c>
      <c r="B340" s="18" t="s">
        <v>729</v>
      </c>
      <c r="C340" s="9" t="s">
        <v>594</v>
      </c>
      <c r="D340" s="12" t="s">
        <v>615</v>
      </c>
      <c r="E340" s="15">
        <f t="shared" si="13"/>
        <v>834</v>
      </c>
      <c r="F340" s="13">
        <v>421</v>
      </c>
      <c r="G340" s="13">
        <v>413</v>
      </c>
      <c r="H340" s="13">
        <v>174</v>
      </c>
      <c r="I340" s="16">
        <v>542</v>
      </c>
      <c r="J340" s="16">
        <v>118</v>
      </c>
      <c r="K340" s="10">
        <f t="shared" si="11"/>
        <v>660</v>
      </c>
      <c r="L340" s="41">
        <v>1</v>
      </c>
      <c r="M340" s="42">
        <f t="shared" si="12"/>
        <v>330</v>
      </c>
    </row>
    <row r="341" spans="1:13">
      <c r="A341" s="9" t="s">
        <v>595</v>
      </c>
      <c r="B341" s="18" t="s">
        <v>131</v>
      </c>
      <c r="C341" s="14"/>
      <c r="D341" s="14"/>
      <c r="E341" s="15">
        <f t="shared" si="13"/>
        <v>1723</v>
      </c>
      <c r="F341" s="13">
        <v>815</v>
      </c>
      <c r="G341" s="13">
        <v>908</v>
      </c>
      <c r="H341" s="13">
        <v>307</v>
      </c>
      <c r="I341" s="16">
        <v>1132</v>
      </c>
      <c r="J341" s="16">
        <v>284</v>
      </c>
      <c r="K341" s="10">
        <f t="shared" si="11"/>
        <v>1416</v>
      </c>
      <c r="L341" s="41">
        <v>1</v>
      </c>
      <c r="M341" s="42">
        <f t="shared" si="12"/>
        <v>708</v>
      </c>
    </row>
    <row r="342" spans="1:13">
      <c r="A342" s="120" t="s">
        <v>596</v>
      </c>
      <c r="B342" s="122" t="s">
        <v>132</v>
      </c>
      <c r="C342" s="9" t="s">
        <v>596</v>
      </c>
      <c r="D342" s="12" t="s">
        <v>620</v>
      </c>
      <c r="E342" s="65">
        <f t="shared" si="13"/>
        <v>857</v>
      </c>
      <c r="F342" s="65">
        <v>429</v>
      </c>
      <c r="G342" s="65">
        <v>428</v>
      </c>
      <c r="H342" s="65">
        <v>227</v>
      </c>
      <c r="I342" s="65">
        <v>547</v>
      </c>
      <c r="J342" s="65">
        <v>83</v>
      </c>
      <c r="K342" s="65">
        <f t="shared" si="11"/>
        <v>630</v>
      </c>
      <c r="L342" s="68">
        <v>1</v>
      </c>
      <c r="M342" s="71">
        <f t="shared" si="12"/>
        <v>315</v>
      </c>
    </row>
    <row r="343" spans="1:13">
      <c r="A343" s="121"/>
      <c r="B343" s="123"/>
      <c r="C343" s="9" t="s">
        <v>596</v>
      </c>
      <c r="D343" s="12" t="s">
        <v>614</v>
      </c>
      <c r="E343" s="67"/>
      <c r="F343" s="67"/>
      <c r="G343" s="67"/>
      <c r="H343" s="67"/>
      <c r="I343" s="67"/>
      <c r="J343" s="67"/>
      <c r="K343" s="67"/>
      <c r="L343" s="70"/>
      <c r="M343" s="73"/>
    </row>
    <row r="344" spans="1:13">
      <c r="A344" s="9" t="s">
        <v>599</v>
      </c>
      <c r="B344" s="18" t="s">
        <v>133</v>
      </c>
      <c r="C344" s="14"/>
      <c r="D344" s="14"/>
      <c r="E344" s="15">
        <f t="shared" si="13"/>
        <v>2831</v>
      </c>
      <c r="F344" s="13">
        <v>1380</v>
      </c>
      <c r="G344" s="13">
        <v>1451</v>
      </c>
      <c r="H344" s="13">
        <v>519</v>
      </c>
      <c r="I344" s="16">
        <v>1931</v>
      </c>
      <c r="J344" s="16">
        <v>381</v>
      </c>
      <c r="K344" s="10">
        <f t="shared" si="11"/>
        <v>2312</v>
      </c>
      <c r="L344" s="41">
        <v>1</v>
      </c>
      <c r="M344" s="42">
        <f t="shared" si="12"/>
        <v>1156</v>
      </c>
    </row>
    <row r="345" spans="1:13">
      <c r="A345" s="9" t="s">
        <v>602</v>
      </c>
      <c r="B345" s="18" t="s">
        <v>134</v>
      </c>
      <c r="C345" s="14"/>
      <c r="D345" s="14"/>
      <c r="E345" s="15">
        <f t="shared" si="13"/>
        <v>838</v>
      </c>
      <c r="F345" s="13">
        <v>398</v>
      </c>
      <c r="G345" s="13">
        <v>440</v>
      </c>
      <c r="H345" s="13">
        <v>163</v>
      </c>
      <c r="I345" s="16">
        <v>537</v>
      </c>
      <c r="J345" s="16">
        <v>138</v>
      </c>
      <c r="K345" s="10">
        <f t="shared" si="11"/>
        <v>675</v>
      </c>
      <c r="L345" s="41">
        <v>1</v>
      </c>
      <c r="M345" s="42">
        <f t="shared" si="12"/>
        <v>337.5</v>
      </c>
    </row>
    <row r="346" spans="1:13">
      <c r="A346" s="9" t="s">
        <v>603</v>
      </c>
      <c r="B346" s="18" t="s">
        <v>135</v>
      </c>
      <c r="C346" s="14"/>
      <c r="D346" s="14"/>
      <c r="E346" s="15">
        <f t="shared" si="13"/>
        <v>1384</v>
      </c>
      <c r="F346" s="13">
        <v>673</v>
      </c>
      <c r="G346" s="13">
        <v>711</v>
      </c>
      <c r="H346" s="13">
        <v>334</v>
      </c>
      <c r="I346" s="16">
        <v>952</v>
      </c>
      <c r="J346" s="16">
        <v>98</v>
      </c>
      <c r="K346" s="10">
        <f t="shared" si="11"/>
        <v>1050</v>
      </c>
      <c r="L346" s="41">
        <v>1</v>
      </c>
      <c r="M346" s="42">
        <f t="shared" si="12"/>
        <v>525</v>
      </c>
    </row>
    <row r="347" spans="1:13">
      <c r="A347" s="9" t="s">
        <v>604</v>
      </c>
      <c r="B347" s="18" t="s">
        <v>126</v>
      </c>
      <c r="C347" s="9" t="s">
        <v>604</v>
      </c>
      <c r="D347" s="12" t="s">
        <v>618</v>
      </c>
      <c r="E347" s="15">
        <f t="shared" si="13"/>
        <v>293</v>
      </c>
      <c r="F347" s="13">
        <v>163</v>
      </c>
      <c r="G347" s="13">
        <v>130</v>
      </c>
      <c r="H347" s="13">
        <v>48</v>
      </c>
      <c r="I347" s="16">
        <v>227</v>
      </c>
      <c r="J347" s="16">
        <v>18</v>
      </c>
      <c r="K347" s="10">
        <f t="shared" si="11"/>
        <v>245</v>
      </c>
      <c r="L347" s="41">
        <v>1</v>
      </c>
      <c r="M347" s="42">
        <f t="shared" si="12"/>
        <v>122.5</v>
      </c>
    </row>
    <row r="348" spans="1:13">
      <c r="A348" s="9" t="s">
        <v>608</v>
      </c>
      <c r="B348" s="18" t="s">
        <v>45</v>
      </c>
      <c r="C348" s="14"/>
      <c r="D348" s="14"/>
      <c r="E348" s="15">
        <f t="shared" si="13"/>
        <v>4337</v>
      </c>
      <c r="F348" s="13">
        <v>2122</v>
      </c>
      <c r="G348" s="13">
        <v>2215</v>
      </c>
      <c r="H348" s="13">
        <v>747</v>
      </c>
      <c r="I348" s="16">
        <v>2985</v>
      </c>
      <c r="J348" s="16">
        <v>605</v>
      </c>
      <c r="K348" s="10">
        <f t="shared" si="11"/>
        <v>3590</v>
      </c>
      <c r="L348" s="41">
        <v>1</v>
      </c>
      <c r="M348" s="42">
        <f t="shared" si="12"/>
        <v>1795</v>
      </c>
    </row>
    <row r="349" spans="1:13">
      <c r="A349" s="96" t="s">
        <v>604</v>
      </c>
      <c r="B349" s="104" t="s">
        <v>136</v>
      </c>
      <c r="C349" s="9" t="s">
        <v>598</v>
      </c>
      <c r="D349" s="12" t="s">
        <v>613</v>
      </c>
      <c r="E349" s="62">
        <f t="shared" si="13"/>
        <v>1548</v>
      </c>
      <c r="F349" s="13">
        <v>744</v>
      </c>
      <c r="G349" s="13">
        <v>804</v>
      </c>
      <c r="H349" s="13">
        <v>325</v>
      </c>
      <c r="I349" s="65">
        <v>1061</v>
      </c>
      <c r="J349" s="65">
        <v>162</v>
      </c>
      <c r="K349" s="65">
        <f t="shared" si="11"/>
        <v>1223</v>
      </c>
      <c r="L349" s="68">
        <v>3</v>
      </c>
      <c r="M349" s="71">
        <f t="shared" si="12"/>
        <v>611.5</v>
      </c>
    </row>
    <row r="350" spans="1:13">
      <c r="A350" s="96"/>
      <c r="B350" s="104"/>
      <c r="C350" s="9" t="s">
        <v>601</v>
      </c>
      <c r="D350" s="12" t="s">
        <v>617</v>
      </c>
      <c r="E350" s="63"/>
      <c r="F350" s="13"/>
      <c r="G350" s="13"/>
      <c r="H350" s="13"/>
      <c r="I350" s="66"/>
      <c r="J350" s="66"/>
      <c r="K350" s="66"/>
      <c r="L350" s="69"/>
      <c r="M350" s="72"/>
    </row>
    <row r="351" spans="1:13">
      <c r="A351" s="96"/>
      <c r="B351" s="104"/>
      <c r="C351" s="9" t="s">
        <v>597</v>
      </c>
      <c r="D351" s="12" t="s">
        <v>612</v>
      </c>
      <c r="E351" s="64"/>
      <c r="F351" s="13"/>
      <c r="G351" s="13"/>
      <c r="H351" s="13"/>
      <c r="I351" s="67"/>
      <c r="J351" s="67"/>
      <c r="K351" s="67"/>
      <c r="L351" s="70"/>
      <c r="M351" s="73"/>
    </row>
    <row r="352" spans="1:13" ht="16.5" thickBot="1">
      <c r="A352" s="138" t="s">
        <v>632</v>
      </c>
      <c r="B352" s="139"/>
      <c r="C352" s="139"/>
      <c r="D352" s="139"/>
      <c r="E352" s="139"/>
      <c r="F352" s="139"/>
      <c r="G352" s="139"/>
      <c r="H352" s="139"/>
      <c r="I352" s="139"/>
      <c r="J352" s="139"/>
      <c r="K352" s="140"/>
      <c r="L352" s="49">
        <f>SUM(L331:L351)</f>
        <v>18</v>
      </c>
      <c r="M352" s="50">
        <f>SUM(M331:M351)</f>
        <v>14976.5</v>
      </c>
    </row>
    <row r="353" spans="1:13" ht="16.5" thickBot="1">
      <c r="A353" s="52" t="s">
        <v>645</v>
      </c>
      <c r="B353" s="53"/>
      <c r="C353" s="53"/>
      <c r="D353" s="53"/>
      <c r="E353" s="35"/>
      <c r="F353" s="36"/>
      <c r="G353" s="36"/>
      <c r="H353" s="36"/>
      <c r="I353" s="37"/>
      <c r="J353" s="37"/>
      <c r="K353" s="37"/>
      <c r="L353" s="38">
        <f>L352+L328+L300+L241+L209+L179+L118+L90+L51</f>
        <v>298</v>
      </c>
      <c r="M353" s="39">
        <f>M352+M328+M300+M241+M209+M179+M118+M90+M51</f>
        <v>206558.7</v>
      </c>
    </row>
  </sheetData>
  <mergeCells count="554">
    <mergeCell ref="A330:M330"/>
    <mergeCell ref="A329:M329"/>
    <mergeCell ref="B1:M1"/>
    <mergeCell ref="A119:M119"/>
    <mergeCell ref="A180:M180"/>
    <mergeCell ref="A181:M181"/>
    <mergeCell ref="A210:M210"/>
    <mergeCell ref="A211:M211"/>
    <mergeCell ref="A243:M243"/>
    <mergeCell ref="A242:M242"/>
    <mergeCell ref="A328:K328"/>
    <mergeCell ref="H311:H312"/>
    <mergeCell ref="I311:I312"/>
    <mergeCell ref="J311:J312"/>
    <mergeCell ref="K311:K312"/>
    <mergeCell ref="L311:L312"/>
    <mergeCell ref="M311:M312"/>
    <mergeCell ref="I308:I309"/>
    <mergeCell ref="J308:J309"/>
    <mergeCell ref="K308:K309"/>
    <mergeCell ref="L308:L309"/>
    <mergeCell ref="M308:M309"/>
    <mergeCell ref="L349:L351"/>
    <mergeCell ref="M349:M351"/>
    <mergeCell ref="A352:K352"/>
    <mergeCell ref="A6:M6"/>
    <mergeCell ref="A53:M53"/>
    <mergeCell ref="A52:M52"/>
    <mergeCell ref="A91:M91"/>
    <mergeCell ref="A92:M92"/>
    <mergeCell ref="A120:M120"/>
    <mergeCell ref="J342:J343"/>
    <mergeCell ref="K342:K343"/>
    <mergeCell ref="L342:L343"/>
    <mergeCell ref="M342:M343"/>
    <mergeCell ref="A349:A351"/>
    <mergeCell ref="B349:B351"/>
    <mergeCell ref="E349:E351"/>
    <mergeCell ref="I349:I351"/>
    <mergeCell ref="J349:J351"/>
    <mergeCell ref="K349:K351"/>
    <mergeCell ref="K336:K337"/>
    <mergeCell ref="L336:L337"/>
    <mergeCell ref="M336:M337"/>
    <mergeCell ref="A342:A343"/>
    <mergeCell ref="B342:B343"/>
    <mergeCell ref="E342:E343"/>
    <mergeCell ref="F342:F343"/>
    <mergeCell ref="G342:G343"/>
    <mergeCell ref="H342:H343"/>
    <mergeCell ref="I342:I343"/>
    <mergeCell ref="L334:L335"/>
    <mergeCell ref="M334:M335"/>
    <mergeCell ref="A336:A337"/>
    <mergeCell ref="B336:B337"/>
    <mergeCell ref="E336:E337"/>
    <mergeCell ref="F336:F337"/>
    <mergeCell ref="G336:G337"/>
    <mergeCell ref="H336:H337"/>
    <mergeCell ref="I336:I337"/>
    <mergeCell ref="J336:J337"/>
    <mergeCell ref="M332:M333"/>
    <mergeCell ref="A334:A335"/>
    <mergeCell ref="B334:B335"/>
    <mergeCell ref="E334:E335"/>
    <mergeCell ref="F334:F335"/>
    <mergeCell ref="G334:G335"/>
    <mergeCell ref="H334:H335"/>
    <mergeCell ref="I334:I335"/>
    <mergeCell ref="J334:J335"/>
    <mergeCell ref="K334:K335"/>
    <mergeCell ref="E332:E333"/>
    <mergeCell ref="I332:I333"/>
    <mergeCell ref="J332:J333"/>
    <mergeCell ref="K332:K333"/>
    <mergeCell ref="L332:L333"/>
    <mergeCell ref="A311:A312"/>
    <mergeCell ref="B311:B312"/>
    <mergeCell ref="E311:E312"/>
    <mergeCell ref="F311:F312"/>
    <mergeCell ref="G311:G312"/>
    <mergeCell ref="K298:K299"/>
    <mergeCell ref="L298:L299"/>
    <mergeCell ref="M298:M299"/>
    <mergeCell ref="A300:K300"/>
    <mergeCell ref="A308:A309"/>
    <mergeCell ref="B308:B309"/>
    <mergeCell ref="E308:E309"/>
    <mergeCell ref="F308:F309"/>
    <mergeCell ref="G308:G309"/>
    <mergeCell ref="H308:H309"/>
    <mergeCell ref="A301:M301"/>
    <mergeCell ref="A302:M302"/>
    <mergeCell ref="I294:I295"/>
    <mergeCell ref="J294:J295"/>
    <mergeCell ref="K294:K295"/>
    <mergeCell ref="L294:L295"/>
    <mergeCell ref="M294:M295"/>
    <mergeCell ref="A298:A299"/>
    <mergeCell ref="B298:B299"/>
    <mergeCell ref="E298:E299"/>
    <mergeCell ref="I298:I299"/>
    <mergeCell ref="J298:J299"/>
    <mergeCell ref="A294:A295"/>
    <mergeCell ref="B294:B295"/>
    <mergeCell ref="E294:E295"/>
    <mergeCell ref="F294:F295"/>
    <mergeCell ref="G294:G295"/>
    <mergeCell ref="H294:H295"/>
    <mergeCell ref="J292:J293"/>
    <mergeCell ref="K292:K293"/>
    <mergeCell ref="L292:L293"/>
    <mergeCell ref="M292:M293"/>
    <mergeCell ref="I287:I288"/>
    <mergeCell ref="J287:J288"/>
    <mergeCell ref="K287:K288"/>
    <mergeCell ref="L287:L288"/>
    <mergeCell ref="M287:M288"/>
    <mergeCell ref="J284:J285"/>
    <mergeCell ref="K284:K285"/>
    <mergeCell ref="L284:L285"/>
    <mergeCell ref="M284:M285"/>
    <mergeCell ref="A287:A288"/>
    <mergeCell ref="B287:B288"/>
    <mergeCell ref="E287:E288"/>
    <mergeCell ref="F287:F288"/>
    <mergeCell ref="G287:G288"/>
    <mergeCell ref="H287:H288"/>
    <mergeCell ref="A284:A285"/>
    <mergeCell ref="B284:B285"/>
    <mergeCell ref="E284:E285"/>
    <mergeCell ref="F284:F285"/>
    <mergeCell ref="G284:G285"/>
    <mergeCell ref="H284:H285"/>
    <mergeCell ref="I284:I285"/>
    <mergeCell ref="A292:A293"/>
    <mergeCell ref="B292:B293"/>
    <mergeCell ref="E292:E293"/>
    <mergeCell ref="F292:F293"/>
    <mergeCell ref="G292:G293"/>
    <mergeCell ref="H292:H293"/>
    <mergeCell ref="I292:I293"/>
    <mergeCell ref="L269:L271"/>
    <mergeCell ref="M269:M271"/>
    <mergeCell ref="A282:A283"/>
    <mergeCell ref="B282:B283"/>
    <mergeCell ref="E282:E283"/>
    <mergeCell ref="F282:F283"/>
    <mergeCell ref="G282:G283"/>
    <mergeCell ref="H282:H283"/>
    <mergeCell ref="I282:I283"/>
    <mergeCell ref="J282:J283"/>
    <mergeCell ref="A269:A271"/>
    <mergeCell ref="B269:B271"/>
    <mergeCell ref="E269:E271"/>
    <mergeCell ref="I269:I271"/>
    <mergeCell ref="J269:J271"/>
    <mergeCell ref="K269:K271"/>
    <mergeCell ref="K282:K283"/>
    <mergeCell ref="L282:L283"/>
    <mergeCell ref="M282:M283"/>
    <mergeCell ref="H267:H268"/>
    <mergeCell ref="I267:I268"/>
    <mergeCell ref="J267:J268"/>
    <mergeCell ref="K267:K268"/>
    <mergeCell ref="L267:L268"/>
    <mergeCell ref="M267:M268"/>
    <mergeCell ref="I264:I265"/>
    <mergeCell ref="J264:J265"/>
    <mergeCell ref="K264:K265"/>
    <mergeCell ref="L264:L265"/>
    <mergeCell ref="M264:M265"/>
    <mergeCell ref="H264:H265"/>
    <mergeCell ref="A267:A268"/>
    <mergeCell ref="B267:B268"/>
    <mergeCell ref="E267:E268"/>
    <mergeCell ref="F267:F268"/>
    <mergeCell ref="G267:G268"/>
    <mergeCell ref="A264:A265"/>
    <mergeCell ref="B264:B265"/>
    <mergeCell ref="E264:E265"/>
    <mergeCell ref="F264:F265"/>
    <mergeCell ref="G264:G265"/>
    <mergeCell ref="J262:J263"/>
    <mergeCell ref="K262:K263"/>
    <mergeCell ref="L262:L263"/>
    <mergeCell ref="M262:M263"/>
    <mergeCell ref="I259:I260"/>
    <mergeCell ref="J259:J260"/>
    <mergeCell ref="K259:K260"/>
    <mergeCell ref="L259:L260"/>
    <mergeCell ref="M259:M260"/>
    <mergeCell ref="J256:J257"/>
    <mergeCell ref="K256:K257"/>
    <mergeCell ref="L256:L257"/>
    <mergeCell ref="M256:M257"/>
    <mergeCell ref="A259:A260"/>
    <mergeCell ref="B259:B260"/>
    <mergeCell ref="E259:E260"/>
    <mergeCell ref="F259:F260"/>
    <mergeCell ref="G259:G260"/>
    <mergeCell ref="H259:H260"/>
    <mergeCell ref="A256:A257"/>
    <mergeCell ref="B256:B257"/>
    <mergeCell ref="E256:E257"/>
    <mergeCell ref="F256:F257"/>
    <mergeCell ref="G256:G257"/>
    <mergeCell ref="H256:H257"/>
    <mergeCell ref="I256:I257"/>
    <mergeCell ref="A262:A263"/>
    <mergeCell ref="B262:B263"/>
    <mergeCell ref="E262:E263"/>
    <mergeCell ref="F262:F263"/>
    <mergeCell ref="G262:G263"/>
    <mergeCell ref="H262:H263"/>
    <mergeCell ref="I262:I263"/>
    <mergeCell ref="L249:L250"/>
    <mergeCell ref="M249:M250"/>
    <mergeCell ref="A254:A255"/>
    <mergeCell ref="B254:B255"/>
    <mergeCell ref="E254:E255"/>
    <mergeCell ref="F254:F255"/>
    <mergeCell ref="G254:G255"/>
    <mergeCell ref="H254:H255"/>
    <mergeCell ref="I254:I255"/>
    <mergeCell ref="J254:J255"/>
    <mergeCell ref="A249:A250"/>
    <mergeCell ref="B249:B250"/>
    <mergeCell ref="E249:E250"/>
    <mergeCell ref="I249:I250"/>
    <mergeCell ref="J249:J250"/>
    <mergeCell ref="K249:K250"/>
    <mergeCell ref="K254:K255"/>
    <mergeCell ref="K230:K232"/>
    <mergeCell ref="L254:L255"/>
    <mergeCell ref="M254:M255"/>
    <mergeCell ref="A241:K241"/>
    <mergeCell ref="E244:E247"/>
    <mergeCell ref="I244:I247"/>
    <mergeCell ref="J244:J247"/>
    <mergeCell ref="K244:K247"/>
    <mergeCell ref="L244:L247"/>
    <mergeCell ref="M244:M247"/>
    <mergeCell ref="L230:L232"/>
    <mergeCell ref="M230:M232"/>
    <mergeCell ref="L234:L237"/>
    <mergeCell ref="M234:M237"/>
    <mergeCell ref="A209:K209"/>
    <mergeCell ref="A216:A217"/>
    <mergeCell ref="B216:B217"/>
    <mergeCell ref="E216:E217"/>
    <mergeCell ref="I216:I217"/>
    <mergeCell ref="J216:J217"/>
    <mergeCell ref="K216:K217"/>
    <mergeCell ref="L216:L217"/>
    <mergeCell ref="M216:M217"/>
    <mergeCell ref="A234:A237"/>
    <mergeCell ref="B234:B237"/>
    <mergeCell ref="E234:E237"/>
    <mergeCell ref="I234:I237"/>
    <mergeCell ref="J234:J237"/>
    <mergeCell ref="K234:K237"/>
    <mergeCell ref="A230:A232"/>
    <mergeCell ref="B230:B232"/>
    <mergeCell ref="E230:E232"/>
    <mergeCell ref="I230:I232"/>
    <mergeCell ref="J230:J232"/>
    <mergeCell ref="I193:I195"/>
    <mergeCell ref="J193:J195"/>
    <mergeCell ref="K193:K195"/>
    <mergeCell ref="L193:L195"/>
    <mergeCell ref="M193:M195"/>
    <mergeCell ref="A196:A197"/>
    <mergeCell ref="B196:B197"/>
    <mergeCell ref="E196:E197"/>
    <mergeCell ref="I196:I197"/>
    <mergeCell ref="J196:J197"/>
    <mergeCell ref="A193:A195"/>
    <mergeCell ref="B193:B195"/>
    <mergeCell ref="E193:E195"/>
    <mergeCell ref="F193:F195"/>
    <mergeCell ref="G193:G195"/>
    <mergeCell ref="H193:H195"/>
    <mergeCell ref="K196:K197"/>
    <mergeCell ref="L196:L197"/>
    <mergeCell ref="M196:M197"/>
    <mergeCell ref="M183:M186"/>
    <mergeCell ref="A188:A190"/>
    <mergeCell ref="B188:B190"/>
    <mergeCell ref="E188:E190"/>
    <mergeCell ref="I188:I190"/>
    <mergeCell ref="J188:J190"/>
    <mergeCell ref="K188:K190"/>
    <mergeCell ref="L188:L190"/>
    <mergeCell ref="M188:M190"/>
    <mergeCell ref="A179:K179"/>
    <mergeCell ref="A183:A186"/>
    <mergeCell ref="B183:B186"/>
    <mergeCell ref="E183:E186"/>
    <mergeCell ref="I183:I186"/>
    <mergeCell ref="J183:J186"/>
    <mergeCell ref="K183:K186"/>
    <mergeCell ref="L183:L186"/>
    <mergeCell ref="A177:A178"/>
    <mergeCell ref="B177:B178"/>
    <mergeCell ref="E177:E178"/>
    <mergeCell ref="I177:I178"/>
    <mergeCell ref="J177:J178"/>
    <mergeCell ref="K177:K178"/>
    <mergeCell ref="A174:A176"/>
    <mergeCell ref="B174:B176"/>
    <mergeCell ref="E174:E176"/>
    <mergeCell ref="I174:I176"/>
    <mergeCell ref="J174:J176"/>
    <mergeCell ref="K174:K176"/>
    <mergeCell ref="L174:L176"/>
    <mergeCell ref="M174:M176"/>
    <mergeCell ref="L177:L178"/>
    <mergeCell ref="M177:M178"/>
    <mergeCell ref="K167:K169"/>
    <mergeCell ref="L167:L169"/>
    <mergeCell ref="M167:M169"/>
    <mergeCell ref="A172:A173"/>
    <mergeCell ref="B172:B173"/>
    <mergeCell ref="E172:E173"/>
    <mergeCell ref="I172:I173"/>
    <mergeCell ref="J172:J173"/>
    <mergeCell ref="K172:K173"/>
    <mergeCell ref="L172:L173"/>
    <mergeCell ref="M172:M173"/>
    <mergeCell ref="A167:A169"/>
    <mergeCell ref="B167:B169"/>
    <mergeCell ref="E167:E169"/>
    <mergeCell ref="I167:I169"/>
    <mergeCell ref="J167:J169"/>
    <mergeCell ref="A165:A166"/>
    <mergeCell ref="B165:B166"/>
    <mergeCell ref="E165:E166"/>
    <mergeCell ref="F165:F166"/>
    <mergeCell ref="G165:G166"/>
    <mergeCell ref="H165:H166"/>
    <mergeCell ref="A161:A162"/>
    <mergeCell ref="B161:B162"/>
    <mergeCell ref="E161:E162"/>
    <mergeCell ref="I161:I162"/>
    <mergeCell ref="J161:J162"/>
    <mergeCell ref="K161:K162"/>
    <mergeCell ref="L161:L162"/>
    <mergeCell ref="M161:M162"/>
    <mergeCell ref="I165:I166"/>
    <mergeCell ref="J165:J166"/>
    <mergeCell ref="K165:K166"/>
    <mergeCell ref="L165:L166"/>
    <mergeCell ref="M165:M166"/>
    <mergeCell ref="K148:K149"/>
    <mergeCell ref="L148:L149"/>
    <mergeCell ref="M148:M149"/>
    <mergeCell ref="A154:A158"/>
    <mergeCell ref="B154:B158"/>
    <mergeCell ref="E154:E158"/>
    <mergeCell ref="I154:I158"/>
    <mergeCell ref="J154:J158"/>
    <mergeCell ref="K154:K158"/>
    <mergeCell ref="L154:L158"/>
    <mergeCell ref="M154:M158"/>
    <mergeCell ref="A148:A149"/>
    <mergeCell ref="B148:B149"/>
    <mergeCell ref="E148:E149"/>
    <mergeCell ref="F148:F149"/>
    <mergeCell ref="G148:G149"/>
    <mergeCell ref="H148:H149"/>
    <mergeCell ref="I148:I149"/>
    <mergeCell ref="J148:J149"/>
    <mergeCell ref="A145:A146"/>
    <mergeCell ref="B145:B146"/>
    <mergeCell ref="E145:E146"/>
    <mergeCell ref="I145:I146"/>
    <mergeCell ref="J145:J146"/>
    <mergeCell ref="A139:A140"/>
    <mergeCell ref="B139:B140"/>
    <mergeCell ref="E139:E140"/>
    <mergeCell ref="I139:I140"/>
    <mergeCell ref="J139:J140"/>
    <mergeCell ref="K139:K140"/>
    <mergeCell ref="L139:L140"/>
    <mergeCell ref="M139:M140"/>
    <mergeCell ref="L145:L146"/>
    <mergeCell ref="M145:M146"/>
    <mergeCell ref="K145:K146"/>
    <mergeCell ref="K130:K132"/>
    <mergeCell ref="L130:L132"/>
    <mergeCell ref="M130:M132"/>
    <mergeCell ref="A135:A138"/>
    <mergeCell ref="B135:B138"/>
    <mergeCell ref="E135:E138"/>
    <mergeCell ref="I135:I138"/>
    <mergeCell ref="J135:J138"/>
    <mergeCell ref="K135:K138"/>
    <mergeCell ref="L135:L138"/>
    <mergeCell ref="M135:M138"/>
    <mergeCell ref="A130:A132"/>
    <mergeCell ref="B130:B132"/>
    <mergeCell ref="E130:E132"/>
    <mergeCell ref="F130:F132"/>
    <mergeCell ref="G130:G132"/>
    <mergeCell ref="H130:H132"/>
    <mergeCell ref="I130:I132"/>
    <mergeCell ref="J130:J132"/>
    <mergeCell ref="A125:A127"/>
    <mergeCell ref="B125:B127"/>
    <mergeCell ref="E125:E127"/>
    <mergeCell ref="I125:I127"/>
    <mergeCell ref="J125:J127"/>
    <mergeCell ref="A118:K118"/>
    <mergeCell ref="E121:E124"/>
    <mergeCell ref="I121:I124"/>
    <mergeCell ref="J121:J124"/>
    <mergeCell ref="K121:K124"/>
    <mergeCell ref="L121:L124"/>
    <mergeCell ref="M121:M124"/>
    <mergeCell ref="L125:L127"/>
    <mergeCell ref="M125:M127"/>
    <mergeCell ref="K125:K127"/>
    <mergeCell ref="L104:L105"/>
    <mergeCell ref="M104:M105"/>
    <mergeCell ref="A116:A117"/>
    <mergeCell ref="B116:B117"/>
    <mergeCell ref="E116:E117"/>
    <mergeCell ref="F116:F117"/>
    <mergeCell ref="G116:G117"/>
    <mergeCell ref="H116:H117"/>
    <mergeCell ref="I116:I117"/>
    <mergeCell ref="J116:J117"/>
    <mergeCell ref="A104:A105"/>
    <mergeCell ref="B104:B105"/>
    <mergeCell ref="E104:E105"/>
    <mergeCell ref="I104:I105"/>
    <mergeCell ref="J104:J105"/>
    <mergeCell ref="K104:K105"/>
    <mergeCell ref="K116:K117"/>
    <mergeCell ref="L116:L117"/>
    <mergeCell ref="M116:M117"/>
    <mergeCell ref="L86:L87"/>
    <mergeCell ref="M86:M87"/>
    <mergeCell ref="A90:K90"/>
    <mergeCell ref="E93:E94"/>
    <mergeCell ref="I93:I94"/>
    <mergeCell ref="J93:J94"/>
    <mergeCell ref="K93:K94"/>
    <mergeCell ref="L93:L94"/>
    <mergeCell ref="M93:M94"/>
    <mergeCell ref="A86:A87"/>
    <mergeCell ref="B86:B87"/>
    <mergeCell ref="E86:E87"/>
    <mergeCell ref="I86:I87"/>
    <mergeCell ref="J86:J87"/>
    <mergeCell ref="K86:K87"/>
    <mergeCell ref="L76:L77"/>
    <mergeCell ref="M76:M77"/>
    <mergeCell ref="A78:A80"/>
    <mergeCell ref="B78:B80"/>
    <mergeCell ref="E78:E80"/>
    <mergeCell ref="I78:I80"/>
    <mergeCell ref="J78:J80"/>
    <mergeCell ref="K78:K80"/>
    <mergeCell ref="L78:L80"/>
    <mergeCell ref="M78:M80"/>
    <mergeCell ref="A76:A77"/>
    <mergeCell ref="B76:B77"/>
    <mergeCell ref="E76:E77"/>
    <mergeCell ref="I76:I77"/>
    <mergeCell ref="J76:J77"/>
    <mergeCell ref="K76:K77"/>
    <mergeCell ref="A74:A75"/>
    <mergeCell ref="B74:B75"/>
    <mergeCell ref="E74:E75"/>
    <mergeCell ref="I74:I75"/>
    <mergeCell ref="J74:J75"/>
    <mergeCell ref="K74:K75"/>
    <mergeCell ref="L74:L75"/>
    <mergeCell ref="M74:M75"/>
    <mergeCell ref="A68:A70"/>
    <mergeCell ref="B68:B70"/>
    <mergeCell ref="E68:E70"/>
    <mergeCell ref="I68:I70"/>
    <mergeCell ref="J68:J70"/>
    <mergeCell ref="K68:K70"/>
    <mergeCell ref="A62:A63"/>
    <mergeCell ref="B62:B63"/>
    <mergeCell ref="E62:E63"/>
    <mergeCell ref="I62:I63"/>
    <mergeCell ref="J62:J63"/>
    <mergeCell ref="K62:K63"/>
    <mergeCell ref="L62:L63"/>
    <mergeCell ref="M62:M63"/>
    <mergeCell ref="L68:L70"/>
    <mergeCell ref="M68:M70"/>
    <mergeCell ref="K29:K30"/>
    <mergeCell ref="L49:L50"/>
    <mergeCell ref="M49:M50"/>
    <mergeCell ref="A51:K51"/>
    <mergeCell ref="A56:A57"/>
    <mergeCell ref="B56:B57"/>
    <mergeCell ref="E56:E57"/>
    <mergeCell ref="I56:I57"/>
    <mergeCell ref="J56:J57"/>
    <mergeCell ref="K56:K57"/>
    <mergeCell ref="L56:L57"/>
    <mergeCell ref="A49:A50"/>
    <mergeCell ref="B49:B50"/>
    <mergeCell ref="E49:E50"/>
    <mergeCell ref="I49:I50"/>
    <mergeCell ref="J49:J50"/>
    <mergeCell ref="K49:K50"/>
    <mergeCell ref="M56:M57"/>
    <mergeCell ref="L3:L4"/>
    <mergeCell ref="M3:M4"/>
    <mergeCell ref="E7:E10"/>
    <mergeCell ref="I7:I10"/>
    <mergeCell ref="J7:J10"/>
    <mergeCell ref="K7:K10"/>
    <mergeCell ref="L7:L10"/>
    <mergeCell ref="M7:M10"/>
    <mergeCell ref="A5:M5"/>
    <mergeCell ref="A3:A4"/>
    <mergeCell ref="B3:B4"/>
    <mergeCell ref="C3:D3"/>
    <mergeCell ref="E3:E4"/>
    <mergeCell ref="F3:G3"/>
    <mergeCell ref="H3:J3"/>
    <mergeCell ref="A353:D353"/>
    <mergeCell ref="A27:A28"/>
    <mergeCell ref="B27:B28"/>
    <mergeCell ref="E27:E28"/>
    <mergeCell ref="I27:I28"/>
    <mergeCell ref="J27:J28"/>
    <mergeCell ref="K27:K28"/>
    <mergeCell ref="L27:L28"/>
    <mergeCell ref="M27:M28"/>
    <mergeCell ref="L29:L30"/>
    <mergeCell ref="M29:M30"/>
    <mergeCell ref="A35:A36"/>
    <mergeCell ref="B35:B36"/>
    <mergeCell ref="E35:E36"/>
    <mergeCell ref="I35:I36"/>
    <mergeCell ref="J35:J36"/>
    <mergeCell ref="K35:K36"/>
    <mergeCell ref="L35:L36"/>
    <mergeCell ref="M35:M36"/>
    <mergeCell ref="A29:A30"/>
    <mergeCell ref="B29:B30"/>
    <mergeCell ref="E29:E30"/>
    <mergeCell ref="I29:I30"/>
    <mergeCell ref="J29:J30"/>
  </mergeCells>
  <pageMargins left="0.7" right="0.7" top="0.75" bottom="0.75" header="0.3" footer="0.3"/>
  <pageSetup paperSize="9" scale="83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OP_postere_liflete</vt:lpstr>
      <vt:lpstr>OP_postere_liflete!Print_Area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Cezar Captaciuc</cp:lastModifiedBy>
  <cp:lastPrinted>2017-09-08T14:03:05Z</cp:lastPrinted>
  <dcterms:created xsi:type="dcterms:W3CDTF">2017-08-29T07:50:14Z</dcterms:created>
  <dcterms:modified xsi:type="dcterms:W3CDTF">2017-09-08T14:49:16Z</dcterms:modified>
</cp:coreProperties>
</file>